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88\Desktop\"/>
    </mc:Choice>
  </mc:AlternateContent>
  <bookViews>
    <workbookView xWindow="0" yWindow="0" windowWidth="20490" windowHeight="7770"/>
  </bookViews>
  <sheets>
    <sheet name="総括表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43" i="1" l="1"/>
  <c r="CQ43" i="1"/>
  <c r="CO43" i="1" s="1"/>
  <c r="BY43" i="1"/>
  <c r="BE43" i="1"/>
  <c r="AM43" i="1"/>
  <c r="U43" i="1"/>
  <c r="E43" i="1"/>
  <c r="C43" i="1" s="1"/>
  <c r="DG42" i="1"/>
  <c r="CQ42" i="1"/>
  <c r="CO42" i="1" s="1"/>
  <c r="BY42" i="1"/>
  <c r="BE42" i="1"/>
  <c r="AM42" i="1"/>
  <c r="U42" i="1"/>
  <c r="E42" i="1"/>
  <c r="C42" i="1"/>
  <c r="DG41" i="1"/>
  <c r="CQ41" i="1"/>
  <c r="CO41" i="1" s="1"/>
  <c r="BY41" i="1"/>
  <c r="BE41" i="1"/>
  <c r="AM41" i="1"/>
  <c r="U41" i="1"/>
  <c r="E41" i="1"/>
  <c r="C41" i="1"/>
  <c r="DG40" i="1"/>
  <c r="CQ40" i="1"/>
  <c r="CO40" i="1" s="1"/>
  <c r="BY40" i="1"/>
  <c r="BE40" i="1"/>
  <c r="AM40" i="1"/>
  <c r="U40" i="1"/>
  <c r="E40" i="1"/>
  <c r="C40" i="1"/>
  <c r="DG39" i="1"/>
  <c r="CQ39" i="1"/>
  <c r="CO39" i="1" s="1"/>
  <c r="BY39" i="1"/>
  <c r="BE39" i="1"/>
  <c r="AM39" i="1"/>
  <c r="U39" i="1"/>
  <c r="E39" i="1"/>
  <c r="C39" i="1"/>
  <c r="DG38" i="1"/>
  <c r="CQ38" i="1"/>
  <c r="CO38" i="1" s="1"/>
  <c r="BY38" i="1"/>
  <c r="BE38" i="1"/>
  <c r="AM38" i="1"/>
  <c r="U38" i="1"/>
  <c r="E38" i="1"/>
  <c r="C38" i="1"/>
  <c r="DG37" i="1"/>
  <c r="CQ37" i="1"/>
  <c r="CO37" i="1" s="1"/>
  <c r="BY37" i="1"/>
  <c r="BE37" i="1"/>
  <c r="AM37" i="1"/>
  <c r="U37" i="1"/>
  <c r="E37" i="1"/>
  <c r="C37" i="1"/>
  <c r="DG36" i="1"/>
  <c r="CQ36" i="1"/>
  <c r="BY36" i="1"/>
  <c r="BE36" i="1"/>
  <c r="AM36" i="1"/>
  <c r="U36" i="1"/>
  <c r="E36" i="1"/>
  <c r="C36" i="1"/>
  <c r="DG35" i="1"/>
  <c r="CQ35" i="1"/>
  <c r="BY35" i="1"/>
  <c r="BE35" i="1"/>
  <c r="AM35" i="1"/>
  <c r="W35" i="1"/>
  <c r="E35" i="1"/>
  <c r="C35" i="1" s="1"/>
  <c r="DG34" i="1"/>
  <c r="CQ34" i="1"/>
  <c r="BY34" i="1"/>
  <c r="BG34" i="1"/>
  <c r="AO34" i="1"/>
  <c r="W34" i="1"/>
  <c r="E34" i="1"/>
  <c r="C34" i="1"/>
  <c r="U34" i="1" l="1"/>
  <c r="AM34" i="1" l="1"/>
  <c r="BW34" i="1" s="1"/>
  <c r="BW35" i="1" s="1"/>
  <c r="BW36" i="1" s="1"/>
  <c r="BW37" i="1" s="1"/>
  <c r="BW38" i="1" s="1"/>
  <c r="BW39" i="1" s="1"/>
  <c r="BW40" i="1" s="1"/>
  <c r="BW41" i="1" s="1"/>
  <c r="BW42" i="1" s="1"/>
  <c r="BW43" i="1" s="1"/>
  <c r="U35" i="1"/>
  <c r="BE34" i="1"/>
  <c r="CO34" i="1" l="1"/>
  <c r="CO35" i="1" s="1"/>
  <c r="CO36" i="1" s="1"/>
</calcChain>
</file>

<file path=xl/sharedStrings.xml><?xml version="1.0" encoding="utf-8"?>
<sst xmlns="http://schemas.openxmlformats.org/spreadsheetml/2006/main" count="159" uniqueCount="127">
  <si>
    <t>令和元年度　財政状況資料集</t>
    <phoneticPr fontId="5"/>
  </si>
  <si>
    <t>総括表（市町村）</t>
    <rPh sb="0" eb="2">
      <t>ソウカツ</t>
    </rPh>
    <rPh sb="2" eb="3">
      <t>ヒョウ</t>
    </rPh>
    <rPh sb="4" eb="7">
      <t>シチョウソン</t>
    </rPh>
    <phoneticPr fontId="5"/>
  </si>
  <si>
    <t>都道府県名</t>
    <phoneticPr fontId="5"/>
  </si>
  <si>
    <t>愛知県</t>
    <phoneticPr fontId="5"/>
  </si>
  <si>
    <t>市町村類型</t>
    <phoneticPr fontId="5"/>
  </si>
  <si>
    <t>Ⅲ－２</t>
    <phoneticPr fontId="5"/>
  </si>
  <si>
    <t>指定団体等の指定状況</t>
    <phoneticPr fontId="5"/>
  </si>
  <si>
    <t>区分</t>
    <rPh sb="0" eb="2">
      <t>クブン</t>
    </rPh>
    <phoneticPr fontId="5"/>
  </si>
  <si>
    <t>令和元年度(千円)</t>
    <rPh sb="0" eb="2">
      <t>レイワ</t>
    </rPh>
    <rPh sb="2" eb="3">
      <t>ガン</t>
    </rPh>
    <rPh sb="3" eb="5">
      <t>ネンド</t>
    </rPh>
    <rPh sb="6" eb="8">
      <t>センエン</t>
    </rPh>
    <phoneticPr fontId="5"/>
  </si>
  <si>
    <t>平成30年度(千円)</t>
    <rPh sb="0" eb="2">
      <t>ヘイセイ</t>
    </rPh>
    <rPh sb="4" eb="6">
      <t>ネンド</t>
    </rPh>
    <phoneticPr fontId="5"/>
  </si>
  <si>
    <t>令和元年度(千円･％)</t>
    <rPh sb="0" eb="2">
      <t>レイワ</t>
    </rPh>
    <rPh sb="2" eb="3">
      <t>ガン</t>
    </rPh>
    <rPh sb="3" eb="5">
      <t>ネンド</t>
    </rPh>
    <rPh sb="6" eb="8">
      <t>センエン</t>
    </rPh>
    <phoneticPr fontId="5"/>
  </si>
  <si>
    <t>平成30年度(千円･％)</t>
    <rPh sb="0" eb="2">
      <t>ヘイセイ</t>
    </rPh>
    <rPh sb="4" eb="6">
      <t>ネンド</t>
    </rPh>
    <rPh sb="7" eb="9">
      <t>センエン</t>
    </rPh>
    <phoneticPr fontId="5"/>
  </si>
  <si>
    <t>歳入総額</t>
    <phoneticPr fontId="10"/>
  </si>
  <si>
    <t>実質収支比率</t>
    <rPh sb="0" eb="2">
      <t>ジッシツ</t>
    </rPh>
    <rPh sb="2" eb="4">
      <t>シュウシ</t>
    </rPh>
    <rPh sb="4" eb="6">
      <t>ヒリツ</t>
    </rPh>
    <phoneticPr fontId="5"/>
  </si>
  <si>
    <t>財政健全化等</t>
    <rPh sb="0" eb="2">
      <t>ザイセイ</t>
    </rPh>
    <rPh sb="2" eb="5">
      <t>ケンゼンカ</t>
    </rPh>
    <rPh sb="5" eb="6">
      <t>トウ</t>
    </rPh>
    <phoneticPr fontId="5"/>
  </si>
  <si>
    <t>×</t>
    <phoneticPr fontId="5"/>
  </si>
  <si>
    <t>歳出総額</t>
    <phoneticPr fontId="10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</si>
  <si>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</si>
  <si>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市町村名</t>
    <rPh sb="0" eb="3">
      <t>シチョウソン</t>
    </rPh>
    <rPh sb="3" eb="4">
      <t>メイ</t>
    </rPh>
    <phoneticPr fontId="5"/>
  </si>
  <si>
    <t>東海市</t>
    <phoneticPr fontId="5"/>
  </si>
  <si>
    <t>地方交付税種地</t>
    <rPh sb="0" eb="2">
      <t>チホウ</t>
    </rPh>
    <rPh sb="2" eb="5">
      <t>コウフゼイ</t>
    </rPh>
    <rPh sb="5" eb="6">
      <t>シュ</t>
    </rPh>
    <rPh sb="6" eb="7">
      <t>チ</t>
    </rPh>
    <phoneticPr fontId="5"/>
  </si>
  <si>
    <t>1-5</t>
    <phoneticPr fontId="5"/>
  </si>
  <si>
    <t>財源超過</t>
    <rPh sb="0" eb="2">
      <t>ザイゲン</t>
    </rPh>
    <rPh sb="2" eb="4">
      <t>チョウカ</t>
    </rPh>
    <phoneticPr fontId="5"/>
  </si>
  <si>
    <t>○</t>
    <phoneticPr fontId="5"/>
  </si>
  <si>
    <t>歳入歳出差引</t>
    <phoneticPr fontId="10"/>
  </si>
  <si>
    <t>　　(※1)</t>
    <phoneticPr fontId="5"/>
  </si>
  <si>
    <t>首都</t>
    <rPh sb="0" eb="2">
      <t>シュト</t>
    </rPh>
    <phoneticPr fontId="5"/>
  </si>
  <si>
    <t>翌年度に繰越すべき財源</t>
    <phoneticPr fontId="5"/>
  </si>
  <si>
    <t>標準財政規模</t>
    <rPh sb="0" eb="2">
      <t>ヒョウジュン</t>
    </rPh>
    <rPh sb="2" eb="4">
      <t>ザイセイ</t>
    </rPh>
    <rPh sb="4" eb="6">
      <t>キボ</t>
    </rPh>
    <phoneticPr fontId="5"/>
  </si>
  <si>
    <t>近畿</t>
    <rPh sb="0" eb="2">
      <t>キンキ</t>
    </rPh>
    <phoneticPr fontId="5"/>
  </si>
  <si>
    <t>実質収支</t>
    <phoneticPr fontId="10"/>
  </si>
  <si>
    <t>財政力指数</t>
    <rPh sb="0" eb="3">
      <t>ザイセイリョク</t>
    </rPh>
    <rPh sb="3" eb="5">
      <t>シスウ</t>
    </rPh>
    <phoneticPr fontId="5"/>
  </si>
  <si>
    <t>人口</t>
    <rPh sb="0" eb="2">
      <t>ジンコウ</t>
    </rPh>
    <phoneticPr fontId="5"/>
  </si>
  <si>
    <t>平成27年国調(人)</t>
    <rPh sb="0" eb="2">
      <t>ヘイセイ</t>
    </rPh>
    <rPh sb="4" eb="5">
      <t>ネン</t>
    </rPh>
    <rPh sb="5" eb="6">
      <t>コク</t>
    </rPh>
    <rPh sb="6" eb="7">
      <t>チョウ</t>
    </rPh>
    <phoneticPr fontId="5"/>
  </si>
  <si>
    <r>
      <t>産業構造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(※</t>
    </r>
    <r>
      <rPr>
        <sz val="9"/>
        <color indexed="8"/>
        <rFont val="ＭＳ ゴシック"/>
        <family val="3"/>
        <charset val="128"/>
      </rPr>
      <t>5</t>
    </r>
    <r>
      <rPr>
        <sz val="9"/>
        <color indexed="8"/>
        <rFont val="ＭＳ ゴシック"/>
        <family val="3"/>
        <charset val="128"/>
      </rPr>
      <t>)</t>
    </r>
    <rPh sb="0" eb="2">
      <t>サンギョウ</t>
    </rPh>
    <rPh sb="2" eb="4">
      <t>コウゾウ</t>
    </rPh>
    <phoneticPr fontId="5"/>
  </si>
  <si>
    <t>中部</t>
    <rPh sb="0" eb="2">
      <t>チュウブ</t>
    </rPh>
    <phoneticPr fontId="5"/>
  </si>
  <si>
    <t>単年度収支</t>
    <phoneticPr fontId="10"/>
  </si>
  <si>
    <t>公債費負担比率</t>
    <rPh sb="0" eb="3">
      <t>コウサイヒ</t>
    </rPh>
    <rPh sb="3" eb="5">
      <t>フタン</t>
    </rPh>
    <rPh sb="5" eb="7">
      <t>ヒリツ</t>
    </rPh>
    <phoneticPr fontId="5"/>
  </si>
  <si>
    <t>平成22年国調(人)</t>
    <rPh sb="4" eb="5">
      <t>ネン</t>
    </rPh>
    <rPh sb="5" eb="6">
      <t>コク</t>
    </rPh>
    <rPh sb="6" eb="7">
      <t>チョウ</t>
    </rPh>
    <phoneticPr fontId="5"/>
  </si>
  <si>
    <t>過疎</t>
    <rPh sb="0" eb="2">
      <t>カソ</t>
    </rPh>
    <phoneticPr fontId="5"/>
  </si>
  <si>
    <t>積立金</t>
    <phoneticPr fontId="10"/>
  </si>
  <si>
    <t>健全化判断比率</t>
    <phoneticPr fontId="5"/>
  </si>
  <si>
    <r>
      <t xml:space="preserve">増減率 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(％)</t>
    </r>
    <rPh sb="0" eb="2">
      <t>ゾウゲン</t>
    </rPh>
    <rPh sb="2" eb="3">
      <t>リツ</t>
    </rPh>
    <phoneticPr fontId="5"/>
  </si>
  <si>
    <t>4.0</t>
    <phoneticPr fontId="5"/>
  </si>
  <si>
    <t>山振</t>
    <rPh sb="0" eb="1">
      <t>ヤマ</t>
    </rPh>
    <rPh sb="1" eb="2">
      <t>フ</t>
    </rPh>
    <phoneticPr fontId="5"/>
  </si>
  <si>
    <t>繰上償還金</t>
    <phoneticPr fontId="10"/>
  </si>
  <si>
    <t>　実質赤字比率</t>
    <rPh sb="1" eb="3">
      <t>ジッシツ</t>
    </rPh>
    <rPh sb="3" eb="5">
      <t>アカジ</t>
    </rPh>
    <rPh sb="5" eb="7">
      <t>ヒリツ</t>
    </rPh>
    <phoneticPr fontId="5"/>
  </si>
  <si>
    <t>-</t>
    <phoneticPr fontId="5"/>
  </si>
  <si>
    <t>住民基本台帳人口
 (※7)</t>
    <rPh sb="0" eb="2">
      <t>ジュウミン</t>
    </rPh>
    <rPh sb="2" eb="4">
      <t>キホン</t>
    </rPh>
    <rPh sb="4" eb="6">
      <t>ダイチョウ</t>
    </rPh>
    <rPh sb="6" eb="8">
      <t>ジンコウ</t>
    </rPh>
    <phoneticPr fontId="5"/>
  </si>
  <si>
    <t>令02.01.01(人)</t>
    <rPh sb="0" eb="1">
      <t>レイ</t>
    </rPh>
    <phoneticPr fontId="5"/>
  </si>
  <si>
    <t>平成27年国調</t>
    <rPh sb="0" eb="2">
      <t>ヘイセイ</t>
    </rPh>
    <rPh sb="4" eb="5">
      <t>ネン</t>
    </rPh>
    <rPh sb="5" eb="6">
      <t>コク</t>
    </rPh>
    <rPh sb="6" eb="7">
      <t>チョウ</t>
    </rPh>
    <phoneticPr fontId="5"/>
  </si>
  <si>
    <t>平成22年国調</t>
    <rPh sb="4" eb="5">
      <t>ネン</t>
    </rPh>
    <rPh sb="5" eb="6">
      <t>コク</t>
    </rPh>
    <rPh sb="6" eb="7">
      <t>チョウ</t>
    </rPh>
    <phoneticPr fontId="5"/>
  </si>
  <si>
    <t>低開発</t>
    <rPh sb="0" eb="1">
      <t>テイ</t>
    </rPh>
    <rPh sb="1" eb="3">
      <t>カイハツ</t>
    </rPh>
    <phoneticPr fontId="5"/>
  </si>
  <si>
    <t>積立金取崩し額</t>
    <phoneticPr fontId="10"/>
  </si>
  <si>
    <t>　連結実質赤字比率</t>
    <rPh sb="1" eb="3">
      <t>レンケツ</t>
    </rPh>
    <rPh sb="3" eb="5">
      <t>ジッシツ</t>
    </rPh>
    <rPh sb="5" eb="7">
      <t>アカジ</t>
    </rPh>
    <rPh sb="7" eb="9">
      <t>ヒリツ</t>
    </rPh>
    <phoneticPr fontId="5"/>
  </si>
  <si>
    <t>うち日本人(人)</t>
    <phoneticPr fontId="5"/>
  </si>
  <si>
    <t>第1次</t>
    <rPh sb="0" eb="1">
      <t>ダイ</t>
    </rPh>
    <rPh sb="2" eb="3">
      <t>ジ</t>
    </rPh>
    <phoneticPr fontId="5"/>
  </si>
  <si>
    <t>指数表選定</t>
    <rPh sb="0" eb="2">
      <t>シスウ</t>
    </rPh>
    <rPh sb="2" eb="3">
      <t>ヒョウ</t>
    </rPh>
    <rPh sb="3" eb="5">
      <t>センテイ</t>
    </rPh>
    <phoneticPr fontId="5"/>
  </si>
  <si>
    <t>実質単年度収支</t>
    <phoneticPr fontId="10"/>
  </si>
  <si>
    <t>　実質公債費比率</t>
    <rPh sb="1" eb="3">
      <t>ジッシツ</t>
    </rPh>
    <rPh sb="3" eb="6">
      <t>コウサイヒ</t>
    </rPh>
    <rPh sb="6" eb="8">
      <t>ヒリツ</t>
    </rPh>
    <phoneticPr fontId="5"/>
  </si>
  <si>
    <t>平31.01.01(人)</t>
    <rPh sb="0" eb="1">
      <t>ヘイ</t>
    </rPh>
    <phoneticPr fontId="5"/>
  </si>
  <si>
    <t>　将来負担比率</t>
    <rPh sb="1" eb="3">
      <t>ショウライ</t>
    </rPh>
    <rPh sb="3" eb="5">
      <t>フタン</t>
    </rPh>
    <rPh sb="5" eb="7">
      <t>ヒリツ</t>
    </rPh>
    <phoneticPr fontId="5"/>
  </si>
  <si>
    <t>第2次</t>
    <rPh sb="0" eb="1">
      <t>ダイ</t>
    </rPh>
    <rPh sb="2" eb="3">
      <t>ジ</t>
    </rPh>
    <phoneticPr fontId="5"/>
  </si>
  <si>
    <t>基準財政収入額</t>
    <phoneticPr fontId="10"/>
  </si>
  <si>
    <r>
      <t>資金不足比率 (※</t>
    </r>
    <r>
      <rPr>
        <sz val="9"/>
        <color indexed="8"/>
        <rFont val="ＭＳ ゴシック"/>
        <family val="3"/>
        <charset val="128"/>
      </rPr>
      <t>4</t>
    </r>
    <r>
      <rPr>
        <sz val="9"/>
        <color indexed="8"/>
        <rFont val="ＭＳ ゴシック"/>
        <family val="3"/>
        <charset val="128"/>
      </rPr>
      <t>)</t>
    </r>
    <phoneticPr fontId="5"/>
  </si>
  <si>
    <t>増減率  (％)</t>
    <rPh sb="0" eb="2">
      <t>ゾウゲン</t>
    </rPh>
    <rPh sb="2" eb="3">
      <t>リツ</t>
    </rPh>
    <phoneticPr fontId="5"/>
  </si>
  <si>
    <t>0.1</t>
    <phoneticPr fontId="5"/>
  </si>
  <si>
    <t>基準財政需要額</t>
    <phoneticPr fontId="10"/>
  </si>
  <si>
    <t>うち日本人(％)</t>
    <phoneticPr fontId="5"/>
  </si>
  <si>
    <t>-0.1</t>
    <phoneticPr fontId="5"/>
  </si>
  <si>
    <t>第3次</t>
    <rPh sb="0" eb="1">
      <t>ダイ</t>
    </rPh>
    <rPh sb="2" eb="3">
      <t>ジ</t>
    </rPh>
    <phoneticPr fontId="5"/>
  </si>
  <si>
    <t>標準税収入額等</t>
    <phoneticPr fontId="10"/>
  </si>
  <si>
    <t>面積 (k㎡)</t>
    <rPh sb="0" eb="2">
      <t>メンセキ</t>
    </rPh>
    <phoneticPr fontId="5"/>
  </si>
  <si>
    <t>経常経費充当一般財源等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rPh sb="10" eb="11">
      <t>トウ</t>
    </rPh>
    <phoneticPr fontId="10"/>
  </si>
  <si>
    <t>人口密度 (人/k㎡)</t>
    <rPh sb="0" eb="2">
      <t>ジンコウ</t>
    </rPh>
    <rPh sb="2" eb="4">
      <t>ミツド</t>
    </rPh>
    <phoneticPr fontId="5"/>
  </si>
  <si>
    <t>歳入一般財源等</t>
    <rPh sb="0" eb="2">
      <t>サイニュウ</t>
    </rPh>
    <rPh sb="2" eb="4">
      <t>イッパン</t>
    </rPh>
    <rPh sb="4" eb="6">
      <t>ザイゲン</t>
    </rPh>
    <rPh sb="6" eb="7">
      <t>トウ</t>
    </rPh>
    <phoneticPr fontId="10"/>
  </si>
  <si>
    <t>世帯数 (世帯)</t>
    <rPh sb="0" eb="3">
      <t>セタイスウ</t>
    </rPh>
    <phoneticPr fontId="5"/>
  </si>
  <si>
    <t>職員の状況</t>
    <rPh sb="0" eb="2">
      <t>ショクイン</t>
    </rPh>
    <rPh sb="3" eb="5">
      <t>ジョウキョウ</t>
    </rPh>
    <phoneticPr fontId="5"/>
  </si>
  <si>
    <t>特別職等</t>
    <rPh sb="0" eb="2">
      <t>トクベツ</t>
    </rPh>
    <rPh sb="2" eb="3">
      <t>ショク</t>
    </rPh>
    <rPh sb="3" eb="4">
      <t>トウ</t>
    </rPh>
    <phoneticPr fontId="5"/>
  </si>
  <si>
    <t>定数</t>
    <rPh sb="0" eb="2">
      <t>テイスウ</t>
    </rPh>
    <phoneticPr fontId="5"/>
  </si>
  <si>
    <t>1人あたり平均
給料月額(百円)</t>
    <rPh sb="1" eb="2">
      <t>リ</t>
    </rPh>
    <rPh sb="5" eb="7">
      <t>ヘイキン</t>
    </rPh>
    <rPh sb="8" eb="10">
      <t>キュウリョウ</t>
    </rPh>
    <rPh sb="10" eb="11">
      <t>ツキ</t>
    </rPh>
    <rPh sb="11" eb="12">
      <t>ガク</t>
    </rPh>
    <rPh sb="13" eb="15">
      <t>ヒャクエン</t>
    </rPh>
    <phoneticPr fontId="5"/>
  </si>
  <si>
    <t>一般職員等(※6)</t>
    <rPh sb="0" eb="2">
      <t>イッパン</t>
    </rPh>
    <rPh sb="2" eb="4">
      <t>ショクイン</t>
    </rPh>
    <rPh sb="4" eb="5">
      <t>トウ</t>
    </rPh>
    <phoneticPr fontId="5"/>
  </si>
  <si>
    <t>職員数
(人)</t>
    <rPh sb="0" eb="3">
      <t>ショクインスウ</t>
    </rPh>
    <phoneticPr fontId="5"/>
  </si>
  <si>
    <t>給料月額
(百円)</t>
    <rPh sb="0" eb="2">
      <t>キュウリョウ</t>
    </rPh>
    <rPh sb="2" eb="3">
      <t>ツキ</t>
    </rPh>
    <rPh sb="3" eb="4">
      <t>ガク</t>
    </rPh>
    <rPh sb="6" eb="8">
      <t>ヒャクエン</t>
    </rPh>
    <phoneticPr fontId="5"/>
  </si>
  <si>
    <t>地方債現在高</t>
  </si>
  <si>
    <t>市区町村長</t>
    <rPh sb="0" eb="2">
      <t>シク</t>
    </rPh>
    <rPh sb="2" eb="4">
      <t>チョウソン</t>
    </rPh>
    <rPh sb="4" eb="5">
      <t>チョウ</t>
    </rPh>
    <phoneticPr fontId="5"/>
  </si>
  <si>
    <t>一般職員</t>
    <rPh sb="0" eb="2">
      <t>イッパン</t>
    </rPh>
    <rPh sb="2" eb="4">
      <t>ショクイン</t>
    </rPh>
    <phoneticPr fontId="5"/>
  </si>
  <si>
    <t>　うち公的資金</t>
    <rPh sb="3" eb="5">
      <t>コウテキ</t>
    </rPh>
    <phoneticPr fontId="5"/>
  </si>
  <si>
    <t>副市区町村長</t>
    <rPh sb="0" eb="1">
      <t>フク</t>
    </rPh>
    <rPh sb="1" eb="3">
      <t>シク</t>
    </rPh>
    <rPh sb="3" eb="5">
      <t>チョウソン</t>
    </rPh>
    <rPh sb="5" eb="6">
      <t>チョウ</t>
    </rPh>
    <phoneticPr fontId="5"/>
  </si>
  <si>
    <t>　うち消防職員</t>
    <rPh sb="3" eb="5">
      <t>ショウボウ</t>
    </rPh>
    <rPh sb="5" eb="7">
      <t>ショクイン</t>
    </rPh>
    <phoneticPr fontId="5"/>
  </si>
  <si>
    <t>債務負担行為額（支出予定額）</t>
    <rPh sb="0" eb="2">
      <t>サイム</t>
    </rPh>
    <rPh sb="2" eb="4">
      <t>フタン</t>
    </rPh>
    <rPh sb="4" eb="6">
      <t>コウイ</t>
    </rPh>
    <rPh sb="6" eb="7">
      <t>ガク</t>
    </rPh>
    <rPh sb="8" eb="10">
      <t>シシュツ</t>
    </rPh>
    <rPh sb="10" eb="12">
      <t>ヨテイ</t>
    </rPh>
    <rPh sb="12" eb="13">
      <t>ガク</t>
    </rPh>
    <phoneticPr fontId="5"/>
  </si>
  <si>
    <t>教育長</t>
    <phoneticPr fontId="5"/>
  </si>
  <si>
    <t>　うち技能労務職員</t>
    <rPh sb="3" eb="5">
      <t>ギノウ</t>
    </rPh>
    <rPh sb="5" eb="7">
      <t>ロウム</t>
    </rPh>
    <rPh sb="7" eb="9">
      <t>ショクイン</t>
    </rPh>
    <phoneticPr fontId="5"/>
  </si>
  <si>
    <t>収益事業収入</t>
  </si>
  <si>
    <t>議会議長</t>
    <rPh sb="0" eb="2">
      <t>ギカイ</t>
    </rPh>
    <rPh sb="2" eb="4">
      <t>ギチョウ</t>
    </rPh>
    <phoneticPr fontId="5"/>
  </si>
  <si>
    <t>教育公務員</t>
    <rPh sb="0" eb="2">
      <t>キョウイク</t>
    </rPh>
    <rPh sb="2" eb="5">
      <t>コウムイン</t>
    </rPh>
    <phoneticPr fontId="5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</si>
  <si>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タカ</t>
    </rPh>
    <phoneticPr fontId="10"/>
  </si>
  <si>
    <t>議会副議長</t>
    <rPh sb="0" eb="2">
      <t>ギカイ</t>
    </rPh>
    <rPh sb="2" eb="3">
      <t>フク</t>
    </rPh>
    <rPh sb="3" eb="5">
      <t>ギチョウ</t>
    </rPh>
    <phoneticPr fontId="5"/>
  </si>
  <si>
    <t>臨時職員</t>
    <rPh sb="0" eb="2">
      <t>リンジ</t>
    </rPh>
    <rPh sb="2" eb="4">
      <t>ショクイン</t>
    </rPh>
    <phoneticPr fontId="5"/>
  </si>
  <si>
    <t>積立金
現在高</t>
    <rPh sb="4" eb="7">
      <t>ゲンザイダカ</t>
    </rPh>
    <phoneticPr fontId="10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</si>
  <si>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</si>
  <si>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議会議員</t>
    <rPh sb="0" eb="2">
      <t>ギカイ</t>
    </rPh>
    <rPh sb="2" eb="4">
      <t>ギイン</t>
    </rPh>
    <phoneticPr fontId="5"/>
  </si>
  <si>
    <t>合計</t>
    <rPh sb="0" eb="2">
      <t>ゴウケイ</t>
    </rPh>
    <phoneticPr fontId="5"/>
  </si>
  <si>
    <t>減債基金</t>
    <rPh sb="0" eb="1">
      <t>ゲン</t>
    </rPh>
    <rPh sb="1" eb="2">
      <t>サイ</t>
    </rPh>
    <rPh sb="2" eb="4">
      <t>キキン</t>
    </rPh>
    <phoneticPr fontId="5"/>
  </si>
  <si>
    <t>ラスパイレス指数</t>
    <rPh sb="6" eb="8">
      <t>シスウ</t>
    </rPh>
    <phoneticPr fontId="5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</si>
  <si>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5"/>
  </si>
  <si>
    <t>一般会計等の一覧</t>
    <phoneticPr fontId="5"/>
  </si>
  <si>
    <t>事業会計の一覧</t>
    <rPh sb="0" eb="2">
      <t>ジギョウ</t>
    </rPh>
    <rPh sb="2" eb="4">
      <t>カイケイ</t>
    </rPh>
    <phoneticPr fontId="5"/>
  </si>
  <si>
    <t>公営企業（法適）の一覧</t>
    <rPh sb="0" eb="2">
      <t>コウエイ</t>
    </rPh>
    <rPh sb="2" eb="4">
      <t>キギョウ</t>
    </rPh>
    <phoneticPr fontId="5"/>
  </si>
  <si>
    <t>公営企業（法非適）の一覧</t>
    <rPh sb="0" eb="2">
      <t>コウエイ</t>
    </rPh>
    <rPh sb="2" eb="4">
      <t>キギョウ</t>
    </rPh>
    <rPh sb="6" eb="7">
      <t>ヒ</t>
    </rPh>
    <phoneticPr fontId="5"/>
  </si>
  <si>
    <t>関係する一部事務組合等一覧</t>
    <rPh sb="0" eb="2">
      <t>カンケイ</t>
    </rPh>
    <rPh sb="4" eb="6">
      <t>イチブ</t>
    </rPh>
    <rPh sb="6" eb="8">
      <t>ジム</t>
    </rPh>
    <rPh sb="8" eb="10">
      <t>クミアイ</t>
    </rPh>
    <rPh sb="10" eb="11">
      <t>トウ</t>
    </rPh>
    <rPh sb="11" eb="13">
      <t>イチラン</t>
    </rPh>
    <phoneticPr fontId="5"/>
  </si>
  <si>
    <t>地方公社・第三セクター等一覧</t>
    <rPh sb="0" eb="2">
      <t>チホウ</t>
    </rPh>
    <rPh sb="2" eb="4">
      <t>コウシャ</t>
    </rPh>
    <rPh sb="5" eb="6">
      <t>ダイ</t>
    </rPh>
    <rPh sb="6" eb="7">
      <t>３</t>
    </rPh>
    <rPh sb="11" eb="12">
      <t>トウ</t>
    </rPh>
    <rPh sb="12" eb="14">
      <t>イチラン</t>
    </rPh>
    <phoneticPr fontId="5"/>
  </si>
  <si>
    <t>項番</t>
    <phoneticPr fontId="5"/>
  </si>
  <si>
    <t>会計名</t>
    <phoneticPr fontId="5"/>
  </si>
  <si>
    <t>項番</t>
    <rPh sb="0" eb="2">
      <t>コウバン</t>
    </rPh>
    <phoneticPr fontId="5"/>
  </si>
  <si>
    <t>会計名</t>
    <rPh sb="0" eb="2">
      <t>カイケイ</t>
    </rPh>
    <rPh sb="2" eb="3">
      <t>メイ</t>
    </rPh>
    <phoneticPr fontId="5"/>
  </si>
  <si>
    <t>組合等名</t>
    <phoneticPr fontId="5"/>
  </si>
  <si>
    <t>団体名</t>
    <rPh sb="0" eb="2">
      <t>ダンタイ</t>
    </rPh>
    <phoneticPr fontId="5"/>
  </si>
  <si>
    <r>
      <t>(※</t>
    </r>
    <r>
      <rPr>
        <sz val="9"/>
        <color indexed="8"/>
        <rFont val="ＭＳ ゴシック"/>
        <family val="3"/>
        <charset val="128"/>
      </rPr>
      <t>3</t>
    </r>
    <r>
      <rPr>
        <sz val="9"/>
        <color indexed="8"/>
        <rFont val="ＭＳ ゴシック"/>
        <family val="3"/>
        <charset val="128"/>
      </rPr>
      <t>)</t>
    </r>
    <phoneticPr fontId="5"/>
  </si>
  <si>
    <t>（注釈）</t>
    <rPh sb="1" eb="3">
      <t>チュウシャク</t>
    </rPh>
    <phoneticPr fontId="5"/>
  </si>
  <si>
    <t>※1：経常収支比率の( )内の数値は、「減収補塡債（特例分）」及び「臨時財政対策債」を除いて算出したものである。</t>
    <rPh sb="3" eb="5">
      <t>ケイジョウ</t>
    </rPh>
    <rPh sb="5" eb="7">
      <t>シュウシ</t>
    </rPh>
    <rPh sb="7" eb="9">
      <t>ヒリツ</t>
    </rPh>
    <rPh sb="13" eb="14">
      <t>ナイ</t>
    </rPh>
    <rPh sb="15" eb="17">
      <t>スウチ</t>
    </rPh>
    <rPh sb="20" eb="22">
      <t>ゲンシュウ</t>
    </rPh>
    <rPh sb="22" eb="23">
      <t>ホ</t>
    </rPh>
    <rPh sb="24" eb="25">
      <t>サイ</t>
    </rPh>
    <rPh sb="26" eb="27">
      <t>トク</t>
    </rPh>
    <rPh sb="27" eb="28">
      <t>レイ</t>
    </rPh>
    <rPh sb="28" eb="29">
      <t>ブン</t>
    </rPh>
    <rPh sb="31" eb="32">
      <t>オヨ</t>
    </rPh>
    <rPh sb="34" eb="36">
      <t>リンジ</t>
    </rPh>
    <rPh sb="36" eb="38">
      <t>ザイセイ</t>
    </rPh>
    <rPh sb="38" eb="40">
      <t>タイサク</t>
    </rPh>
    <rPh sb="40" eb="41">
      <t>サイ</t>
    </rPh>
    <rPh sb="43" eb="44">
      <t>ノゾ</t>
    </rPh>
    <rPh sb="46" eb="48">
      <t>サンシュツ</t>
    </rPh>
    <phoneticPr fontId="5"/>
  </si>
  <si>
    <t>※2：各会計の一覧は主な会計（10会計まで）を記載している。</t>
    <rPh sb="3" eb="4">
      <t>カク</t>
    </rPh>
    <rPh sb="4" eb="6">
      <t>カイケイ</t>
    </rPh>
    <rPh sb="7" eb="9">
      <t>イチラン</t>
    </rPh>
    <rPh sb="10" eb="11">
      <t>オモ</t>
    </rPh>
    <rPh sb="12" eb="14">
      <t>カイケイ</t>
    </rPh>
    <rPh sb="17" eb="19">
      <t>カイケイ</t>
    </rPh>
    <rPh sb="23" eb="25">
      <t>キサイ</t>
    </rPh>
    <phoneticPr fontId="14"/>
  </si>
  <si>
    <t>※3：地方公共団体が損失補塡等を行っている出資法人で、健全化法の算出対象となっている団体については、「地方公社・第三セクター等」の団体名に○印を付与している。</t>
    <rPh sb="3" eb="5">
      <t>チホウ</t>
    </rPh>
    <rPh sb="5" eb="7">
      <t>コウキョウ</t>
    </rPh>
    <rPh sb="7" eb="9">
      <t>ダンタイ</t>
    </rPh>
    <rPh sb="10" eb="12">
      <t>ソンシツ</t>
    </rPh>
    <rPh sb="12" eb="13">
      <t>ホ</t>
    </rPh>
    <rPh sb="13" eb="14">
      <t>ウズ</t>
    </rPh>
    <rPh sb="14" eb="15">
      <t>トウ</t>
    </rPh>
    <rPh sb="16" eb="17">
      <t>オコナ</t>
    </rPh>
    <rPh sb="21" eb="23">
      <t>シュッシ</t>
    </rPh>
    <rPh sb="23" eb="25">
      <t>ホウジン</t>
    </rPh>
    <rPh sb="27" eb="30">
      <t>ケンゼンカ</t>
    </rPh>
    <rPh sb="30" eb="31">
      <t>ホウ</t>
    </rPh>
    <rPh sb="32" eb="34">
      <t>サンシュツ</t>
    </rPh>
    <rPh sb="34" eb="36">
      <t>タイショウ</t>
    </rPh>
    <rPh sb="42" eb="44">
      <t>ダンタイ</t>
    </rPh>
    <rPh sb="65" eb="67">
      <t>ダンタイ</t>
    </rPh>
    <rPh sb="67" eb="68">
      <t>メイ</t>
    </rPh>
    <rPh sb="72" eb="74">
      <t>フヨ</t>
    </rPh>
    <phoneticPr fontId="5"/>
  </si>
  <si>
    <t>※4：資金不足比率欄には、資金が不足している会計のみ記載している。</t>
    <rPh sb="3" eb="5">
      <t>シキン</t>
    </rPh>
    <rPh sb="5" eb="7">
      <t>フソク</t>
    </rPh>
    <rPh sb="7" eb="9">
      <t>ヒリツ</t>
    </rPh>
    <rPh sb="9" eb="10">
      <t>ラン</t>
    </rPh>
    <rPh sb="13" eb="15">
      <t>シキン</t>
    </rPh>
    <rPh sb="16" eb="18">
      <t>フソク</t>
    </rPh>
    <rPh sb="22" eb="24">
      <t>カイケイ</t>
    </rPh>
    <rPh sb="26" eb="28">
      <t>キサイ</t>
    </rPh>
    <phoneticPr fontId="5"/>
  </si>
  <si>
    <t>※5：産業構造の比率は、分母を就業人口総数とし、分類不能の産業を除いて算出。</t>
    <phoneticPr fontId="5"/>
  </si>
  <si>
    <t>※6：個人情報保護の観点から、対象となる職員数が1人又は2人の場合は、｢給料月額(百円)｣と｢一人当たり給料月額（百円）｣を｢アスタリスク（＊）｣としている。（その他、数値のない欄については、すべてハイフン（－）としている）。</t>
    <phoneticPr fontId="5"/>
  </si>
  <si>
    <t>※7：人口については、調査対象年度の1月1日現在の住民基本台帳に登載されている人口に基づいている。</t>
    <rPh sb="13" eb="15">
      <t>タイショウ</t>
    </rPh>
    <rPh sb="27" eb="29">
      <t>キホン</t>
    </rPh>
    <rPh sb="42" eb="43">
      <t>モト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</si>
</sst>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_ "/>
    <numFmt numFmtId="178" formatCode="&quot;( &quot;0.0&quot; )&quot;;&quot;( &quot;\-0.0&quot; )&quot;"/>
    <numFmt numFmtId="179" formatCode="0.00_ "/>
    <numFmt numFmtId="180" formatCode="0_ "/>
    <numFmt numFmtId="181" formatCode="@&quot; &quot;"/>
    <numFmt numFmtId="182" formatCode="&quot;(&quot;0&quot;)&quot;"/>
  </numFmts>
  <fonts count="16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b/>
      <sz val="2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9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1" applyFont="1" applyFill="1">
      <alignment vertical="center"/>
    </xf>
    <xf numFmtId="49" fontId="4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>
      <alignment vertical="center"/>
    </xf>
    <xf numFmtId="0" fontId="2" fillId="0" borderId="0" xfId="1" applyFo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176" fontId="2" fillId="0" borderId="6" xfId="1" applyNumberFormat="1" applyFont="1" applyFill="1" applyBorder="1" applyAlignment="1">
      <alignment horizontal="right" vertical="center" shrinkToFit="1"/>
    </xf>
    <xf numFmtId="176" fontId="2" fillId="0" borderId="7" xfId="1" applyNumberFormat="1" applyFont="1" applyFill="1" applyBorder="1" applyAlignment="1">
      <alignment horizontal="right" vertical="center" shrinkToFit="1"/>
    </xf>
    <xf numFmtId="176" fontId="2" fillId="0" borderId="8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77" fontId="2" fillId="0" borderId="6" xfId="1" applyNumberFormat="1" applyFont="1" applyFill="1" applyBorder="1" applyAlignment="1">
      <alignment horizontal="right" vertical="center" shrinkToFit="1"/>
    </xf>
    <xf numFmtId="177" fontId="2" fillId="0" borderId="7" xfId="1" applyNumberFormat="1" applyFont="1" applyFill="1" applyBorder="1" applyAlignment="1">
      <alignment horizontal="right" vertical="center" shrinkToFit="1"/>
    </xf>
    <xf numFmtId="177" fontId="2" fillId="0" borderId="8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8" xfId="2" applyFont="1" applyFill="1" applyBorder="1" applyAlignment="1">
      <alignment horizontal="left" vertical="center"/>
    </xf>
    <xf numFmtId="176" fontId="2" fillId="0" borderId="17" xfId="1" applyNumberFormat="1" applyFont="1" applyFill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18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177" fontId="2" fillId="0" borderId="17" xfId="1" applyNumberFormat="1" applyFont="1" applyFill="1" applyBorder="1" applyAlignment="1">
      <alignment horizontal="right" vertical="center" shrinkToFit="1"/>
    </xf>
    <xf numFmtId="177" fontId="2" fillId="0" borderId="0" xfId="1" applyNumberFormat="1" applyFont="1" applyFill="1" applyBorder="1" applyAlignment="1">
      <alignment horizontal="right" vertical="center" shrinkToFit="1"/>
    </xf>
    <xf numFmtId="177" fontId="2" fillId="0" borderId="18" xfId="1" applyNumberFormat="1" applyFont="1" applyFill="1" applyBorder="1" applyAlignment="1">
      <alignment horizontal="right" vertical="center" shrinkToFit="1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49" fontId="2" fillId="0" borderId="34" xfId="1" applyNumberFormat="1" applyFont="1" applyFill="1" applyBorder="1" applyAlignment="1">
      <alignment horizontal="center" vertical="center"/>
    </xf>
    <xf numFmtId="49" fontId="2" fillId="0" borderId="37" xfId="1" applyNumberFormat="1" applyFont="1" applyFill="1" applyBorder="1" applyAlignment="1">
      <alignment horizontal="center" vertical="center"/>
    </xf>
    <xf numFmtId="49" fontId="2" fillId="0" borderId="38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18" xfId="1" applyNumberFormat="1" applyFont="1" applyFill="1" applyBorder="1" applyAlignment="1">
      <alignment horizontal="right" vertical="center" shrinkToFit="1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49" fontId="2" fillId="0" borderId="42" xfId="1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49" fontId="2" fillId="0" borderId="46" xfId="1" applyNumberFormat="1" applyFont="1" applyFill="1" applyBorder="1" applyAlignment="1">
      <alignment horizontal="center" vertical="center"/>
    </xf>
    <xf numFmtId="179" fontId="2" fillId="0" borderId="17" xfId="1" applyNumberFormat="1" applyFont="1" applyFill="1" applyBorder="1" applyAlignment="1">
      <alignment horizontal="right" vertical="center" shrinkToFit="1"/>
    </xf>
    <xf numFmtId="179" fontId="2" fillId="0" borderId="0" xfId="1" applyNumberFormat="1" applyFont="1" applyFill="1" applyBorder="1" applyAlignment="1">
      <alignment horizontal="right" vertical="center" shrinkToFit="1"/>
    </xf>
    <xf numFmtId="179" fontId="2" fillId="0" borderId="18" xfId="1" applyNumberFormat="1" applyFont="1" applyFill="1" applyBorder="1" applyAlignment="1">
      <alignment horizontal="right" vertical="center" shrinkToFit="1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horizontal="right" vertical="center" shrinkToFit="1"/>
    </xf>
    <xf numFmtId="176" fontId="2" fillId="0" borderId="51" xfId="1" applyNumberFormat="1" applyFont="1" applyFill="1" applyBorder="1" applyAlignment="1">
      <alignment horizontal="right" vertical="center" shrinkToFit="1"/>
    </xf>
    <xf numFmtId="0" fontId="2" fillId="0" borderId="30" xfId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right" vertical="center" shrinkToFit="1"/>
    </xf>
    <xf numFmtId="176" fontId="2" fillId="0" borderId="28" xfId="1" applyNumberFormat="1" applyFont="1" applyFill="1" applyBorder="1" applyAlignment="1">
      <alignment horizontal="right" vertical="center" shrinkToFit="1"/>
    </xf>
    <xf numFmtId="176" fontId="2" fillId="0" borderId="52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80" fontId="2" fillId="0" borderId="6" xfId="1" applyNumberFormat="1" applyFont="1" applyFill="1" applyBorder="1" applyAlignment="1">
      <alignment horizontal="right" vertical="center" shrinkToFit="1"/>
    </xf>
    <xf numFmtId="180" fontId="2" fillId="0" borderId="7" xfId="1" applyNumberFormat="1" applyFont="1" applyFill="1" applyBorder="1" applyAlignment="1">
      <alignment horizontal="right" vertical="center" shrinkToFit="1"/>
    </xf>
    <xf numFmtId="180" fontId="2" fillId="0" borderId="8" xfId="1" applyNumberFormat="1" applyFont="1" applyFill="1" applyBorder="1" applyAlignment="1">
      <alignment horizontal="right" vertical="center" shrinkToFit="1"/>
    </xf>
    <xf numFmtId="0" fontId="2" fillId="0" borderId="53" xfId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81" fontId="2" fillId="0" borderId="53" xfId="1" applyNumberFormat="1" applyFont="1" applyFill="1" applyBorder="1" applyAlignment="1">
      <alignment horizontal="right" vertical="center" shrinkToFit="1"/>
    </xf>
    <xf numFmtId="181" fontId="2" fillId="0" borderId="54" xfId="1" applyNumberFormat="1" applyFont="1" applyFill="1" applyBorder="1" applyAlignment="1">
      <alignment horizontal="right" vertical="center" shrinkToFit="1"/>
    </xf>
    <xf numFmtId="181" fontId="2" fillId="0" borderId="56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/>
    </xf>
    <xf numFmtId="0" fontId="9" fillId="0" borderId="49" xfId="1" applyFont="1" applyFill="1" applyBorder="1" applyAlignment="1">
      <alignment vertical="center"/>
    </xf>
    <xf numFmtId="0" fontId="9" fillId="0" borderId="50" xfId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right" vertical="center" shrinkToFit="1"/>
    </xf>
    <xf numFmtId="176" fontId="9" fillId="0" borderId="7" xfId="1" applyNumberFormat="1" applyFont="1" applyFill="1" applyBorder="1" applyAlignment="1">
      <alignment horizontal="right" vertical="center" shrinkToFit="1"/>
    </xf>
    <xf numFmtId="176" fontId="9" fillId="0" borderId="8" xfId="1" applyNumberFormat="1" applyFont="1" applyFill="1" applyBorder="1" applyAlignment="1">
      <alignment horizontal="right" vertical="center" shrinkToFit="1"/>
    </xf>
    <xf numFmtId="0" fontId="2" fillId="0" borderId="2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shrinkToFit="1"/>
    </xf>
    <xf numFmtId="0" fontId="2" fillId="0" borderId="28" xfId="1" applyFont="1" applyFill="1" applyBorder="1" applyAlignment="1">
      <alignment horizontal="center" vertical="center" shrinkToFit="1"/>
    </xf>
    <xf numFmtId="0" fontId="2" fillId="0" borderId="29" xfId="1" applyFont="1" applyFill="1" applyBorder="1" applyAlignment="1">
      <alignment horizontal="center" vertical="center" shrinkToFit="1"/>
    </xf>
    <xf numFmtId="0" fontId="2" fillId="0" borderId="52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9" fillId="0" borderId="24" xfId="3" applyFont="1" applyFill="1" applyBorder="1" applyAlignment="1">
      <alignment vertical="center"/>
    </xf>
    <xf numFmtId="0" fontId="9" fillId="0" borderId="34" xfId="3" applyFont="1" applyFill="1" applyBorder="1" applyAlignment="1">
      <alignment horizontal="center" vertical="center" shrinkToFit="1"/>
    </xf>
    <xf numFmtId="0" fontId="9" fillId="0" borderId="37" xfId="3" applyFont="1" applyFill="1" applyBorder="1" applyAlignment="1">
      <alignment horizontal="center" vertical="center" shrinkToFit="1"/>
    </xf>
    <xf numFmtId="0" fontId="9" fillId="0" borderId="32" xfId="3" applyFont="1" applyFill="1" applyBorder="1" applyAlignment="1">
      <alignment horizontal="center" vertical="center" shrinkToFit="1"/>
    </xf>
    <xf numFmtId="176" fontId="9" fillId="0" borderId="30" xfId="1" applyNumberFormat="1" applyFont="1" applyFill="1" applyBorder="1" applyAlignment="1">
      <alignment horizontal="right" vertical="center" shrinkToFit="1"/>
    </xf>
    <xf numFmtId="176" fontId="9" fillId="0" borderId="28" xfId="1" applyNumberFormat="1" applyFont="1" applyFill="1" applyBorder="1" applyAlignment="1">
      <alignment horizontal="right" vertical="center" shrinkToFit="1"/>
    </xf>
    <xf numFmtId="176" fontId="9" fillId="0" borderId="52" xfId="1" applyNumberFormat="1" applyFont="1" applyFill="1" applyBorder="1" applyAlignment="1">
      <alignment horizontal="right" vertical="center" shrinkToFit="1"/>
    </xf>
    <xf numFmtId="176" fontId="2" fillId="0" borderId="29" xfId="1" applyNumberFormat="1" applyFont="1" applyFill="1" applyBorder="1" applyAlignment="1">
      <alignment horizontal="right" vertical="center" shrinkToFit="1"/>
    </xf>
    <xf numFmtId="0" fontId="9" fillId="0" borderId="34" xfId="1" applyFont="1" applyFill="1" applyBorder="1" applyAlignment="1">
      <alignment vertical="center"/>
    </xf>
    <xf numFmtId="0" fontId="9" fillId="0" borderId="28" xfId="1" applyFont="1" applyFill="1" applyBorder="1" applyAlignment="1">
      <alignment vertical="center"/>
    </xf>
    <xf numFmtId="0" fontId="9" fillId="0" borderId="29" xfId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horizontal="right" vertical="center" shrinkToFit="1"/>
    </xf>
    <xf numFmtId="177" fontId="2" fillId="0" borderId="28" xfId="1" applyNumberFormat="1" applyFont="1" applyFill="1" applyBorder="1" applyAlignment="1">
      <alignment horizontal="right" vertical="center" shrinkToFit="1"/>
    </xf>
    <xf numFmtId="177" fontId="2" fillId="0" borderId="29" xfId="1" applyNumberFormat="1" applyFont="1" applyFill="1" applyBorder="1" applyAlignment="1">
      <alignment horizontal="right" vertical="center" shrinkToFit="1"/>
    </xf>
    <xf numFmtId="177" fontId="2" fillId="0" borderId="52" xfId="1" applyNumberFormat="1" applyFont="1" applyFill="1" applyBorder="1" applyAlignment="1">
      <alignment horizontal="right" vertical="center" shrinkToFit="1"/>
    </xf>
    <xf numFmtId="0" fontId="2" fillId="0" borderId="44" xfId="1" applyFont="1" applyFill="1" applyBorder="1" applyAlignment="1">
      <alignment horizontal="left" vertical="center"/>
    </xf>
    <xf numFmtId="0" fontId="2" fillId="0" borderId="45" xfId="1" applyFont="1" applyFill="1" applyBorder="1" applyAlignment="1">
      <alignment horizontal="left" vertical="center"/>
    </xf>
    <xf numFmtId="0" fontId="2" fillId="0" borderId="46" xfId="1" applyFont="1" applyFill="1" applyBorder="1" applyAlignment="1">
      <alignment horizontal="left" vertical="center"/>
    </xf>
    <xf numFmtId="177" fontId="2" fillId="0" borderId="44" xfId="1" applyNumberFormat="1" applyFont="1" applyFill="1" applyBorder="1" applyAlignment="1">
      <alignment horizontal="right" vertical="center" shrinkToFit="1"/>
    </xf>
    <xf numFmtId="177" fontId="2" fillId="0" borderId="45" xfId="1" applyNumberFormat="1" applyFont="1" applyFill="1" applyBorder="1" applyAlignment="1">
      <alignment horizontal="right" vertical="center" shrinkToFit="1"/>
    </xf>
    <xf numFmtId="177" fontId="2" fillId="0" borderId="46" xfId="1" applyNumberFormat="1" applyFont="1" applyFill="1" applyBorder="1" applyAlignment="1">
      <alignment horizontal="right" vertical="center" shrinkToFit="1"/>
    </xf>
    <xf numFmtId="0" fontId="2" fillId="0" borderId="6" xfId="4" applyFont="1" applyFill="1" applyBorder="1" applyAlignment="1">
      <alignment horizontal="left" vertical="center"/>
    </xf>
    <xf numFmtId="0" fontId="2" fillId="0" borderId="7" xfId="4" applyFont="1" applyFill="1" applyBorder="1" applyAlignment="1">
      <alignment horizontal="left" vertical="center"/>
    </xf>
    <xf numFmtId="0" fontId="2" fillId="0" borderId="8" xfId="4" applyFont="1" applyFill="1" applyBorder="1" applyAlignment="1">
      <alignment horizontal="left" vertical="center"/>
    </xf>
    <xf numFmtId="180" fontId="2" fillId="0" borderId="6" xfId="1" applyNumberFormat="1" applyFont="1" applyFill="1" applyBorder="1" applyAlignment="1">
      <alignment vertical="center" shrinkToFit="1"/>
    </xf>
    <xf numFmtId="180" fontId="2" fillId="0" borderId="7" xfId="1" applyNumberFormat="1" applyFont="1" applyFill="1" applyBorder="1" applyAlignment="1">
      <alignment vertical="center" shrinkToFit="1"/>
    </xf>
    <xf numFmtId="180" fontId="2" fillId="0" borderId="8" xfId="1" applyNumberFormat="1" applyFont="1" applyFill="1" applyBorder="1" applyAlignment="1">
      <alignment vertical="center" shrinkToFit="1"/>
    </xf>
    <xf numFmtId="0" fontId="9" fillId="0" borderId="37" xfId="1" applyFont="1" applyFill="1" applyBorder="1" applyAlignment="1">
      <alignment vertical="center"/>
    </xf>
    <xf numFmtId="0" fontId="9" fillId="0" borderId="32" xfId="1" applyFont="1" applyFill="1" applyBorder="1" applyAlignment="1">
      <alignment vertical="center"/>
    </xf>
    <xf numFmtId="181" fontId="9" fillId="0" borderId="34" xfId="1" applyNumberFormat="1" applyFont="1" applyFill="1" applyBorder="1" applyAlignment="1">
      <alignment horizontal="right" vertical="center" shrinkToFit="1"/>
    </xf>
    <xf numFmtId="181" fontId="9" fillId="0" borderId="37" xfId="1" applyNumberFormat="1" applyFont="1" applyFill="1" applyBorder="1" applyAlignment="1">
      <alignment horizontal="right" vertical="center" shrinkToFit="1"/>
    </xf>
    <xf numFmtId="181" fontId="9" fillId="0" borderId="38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8" xfId="1" applyFont="1" applyFill="1" applyBorder="1" applyAlignment="1">
      <alignment horizontal="left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9" fillId="0" borderId="41" xfId="3" applyFont="1" applyFill="1" applyBorder="1" applyAlignment="1">
      <alignment horizontal="center" vertical="center"/>
    </xf>
    <xf numFmtId="0" fontId="9" fillId="0" borderId="53" xfId="3" applyFont="1" applyFill="1" applyBorder="1" applyAlignment="1">
      <alignment horizontal="center" vertical="center" shrinkToFit="1"/>
    </xf>
    <xf numFmtId="0" fontId="9" fillId="0" borderId="54" xfId="3" applyFont="1" applyFill="1" applyBorder="1" applyAlignment="1">
      <alignment horizontal="center" vertical="center" shrinkToFit="1"/>
    </xf>
    <xf numFmtId="0" fontId="9" fillId="0" borderId="55" xfId="3" applyFont="1" applyFill="1" applyBorder="1" applyAlignment="1">
      <alignment horizontal="center" vertical="center" shrinkToFit="1"/>
    </xf>
    <xf numFmtId="0" fontId="2" fillId="0" borderId="57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79" fontId="2" fillId="0" borderId="58" xfId="1" applyNumberFormat="1" applyFont="1" applyFill="1" applyBorder="1" applyAlignment="1">
      <alignment horizontal="right" vertical="center" shrinkToFit="1"/>
    </xf>
    <xf numFmtId="179" fontId="2" fillId="0" borderId="59" xfId="1" applyNumberFormat="1" applyFont="1" applyFill="1" applyBorder="1" applyAlignment="1">
      <alignment horizontal="right" vertical="center" shrinkToFit="1"/>
    </xf>
    <xf numFmtId="179" fontId="2" fillId="0" borderId="60" xfId="1" applyNumberFormat="1" applyFont="1" applyFill="1" applyBorder="1" applyAlignment="1">
      <alignment horizontal="right" vertical="center" shrinkToFit="1"/>
    </xf>
    <xf numFmtId="177" fontId="2" fillId="0" borderId="53" xfId="1" applyNumberFormat="1" applyFont="1" applyFill="1" applyBorder="1" applyAlignment="1">
      <alignment horizontal="right" vertical="center" shrinkToFit="1"/>
    </xf>
    <xf numFmtId="177" fontId="2" fillId="0" borderId="54" xfId="1" applyNumberFormat="1" applyFont="1" applyFill="1" applyBorder="1" applyAlignment="1">
      <alignment horizontal="right" vertical="center" shrinkToFit="1"/>
    </xf>
    <xf numFmtId="177" fontId="2" fillId="0" borderId="55" xfId="1" applyNumberFormat="1" applyFont="1" applyFill="1" applyBorder="1" applyAlignment="1">
      <alignment horizontal="right" vertical="center" shrinkToFit="1"/>
    </xf>
    <xf numFmtId="177" fontId="2" fillId="0" borderId="56" xfId="1" applyNumberFormat="1" applyFont="1" applyFill="1" applyBorder="1" applyAlignment="1">
      <alignment horizontal="right" vertical="center" shrinkToFit="1"/>
    </xf>
    <xf numFmtId="176" fontId="2" fillId="0" borderId="58" xfId="1" applyNumberFormat="1" applyFont="1" applyFill="1" applyBorder="1" applyAlignment="1">
      <alignment horizontal="right" vertical="center" shrinkToFit="1"/>
    </xf>
    <xf numFmtId="176" fontId="2" fillId="0" borderId="59" xfId="1" applyNumberFormat="1" applyFont="1" applyFill="1" applyBorder="1" applyAlignment="1">
      <alignment horizontal="right" vertical="center" shrinkToFit="1"/>
    </xf>
    <xf numFmtId="176" fontId="2" fillId="0" borderId="60" xfId="1" applyNumberFormat="1" applyFont="1" applyFill="1" applyBorder="1" applyAlignment="1">
      <alignment horizontal="right" vertical="center" shrinkToFit="1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 textRotation="255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2" xfId="1" applyFont="1" applyFill="1" applyBorder="1" applyAlignment="1">
      <alignment horizontal="center" vertical="center" textRotation="255"/>
    </xf>
    <xf numFmtId="0" fontId="12" fillId="0" borderId="34" xfId="1" applyFont="1" applyFill="1" applyBorder="1" applyAlignment="1">
      <alignment horizontal="center" vertical="center" wrapText="1"/>
    </xf>
    <xf numFmtId="0" fontId="12" fillId="0" borderId="37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left" vertical="center"/>
    </xf>
    <xf numFmtId="0" fontId="9" fillId="0" borderId="45" xfId="2" applyFont="1" applyFill="1" applyBorder="1" applyAlignment="1">
      <alignment horizontal="left" vertical="center"/>
    </xf>
    <xf numFmtId="0" fontId="9" fillId="0" borderId="46" xfId="2" applyFont="1" applyFill="1" applyBorder="1" applyAlignment="1">
      <alignment horizontal="left" vertical="center"/>
    </xf>
    <xf numFmtId="176" fontId="2" fillId="0" borderId="44" xfId="1" applyNumberFormat="1" applyFont="1" applyFill="1" applyBorder="1" applyAlignment="1">
      <alignment horizontal="right" vertical="center" shrinkToFit="1"/>
    </xf>
    <xf numFmtId="176" fontId="2" fillId="0" borderId="45" xfId="1" applyNumberFormat="1" applyFont="1" applyFill="1" applyBorder="1" applyAlignment="1">
      <alignment horizontal="right" vertical="center" shrinkToFit="1"/>
    </xf>
    <xf numFmtId="176" fontId="2" fillId="0" borderId="4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3" fillId="0" borderId="28" xfId="1" applyFont="1" applyFill="1" applyBorder="1">
      <alignment vertical="center"/>
    </xf>
    <xf numFmtId="0" fontId="13" fillId="0" borderId="29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 textRotation="255"/>
    </xf>
    <xf numFmtId="0" fontId="9" fillId="0" borderId="1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textRotation="255"/>
    </xf>
    <xf numFmtId="0" fontId="2" fillId="0" borderId="45" xfId="1" applyFont="1" applyFill="1" applyBorder="1" applyAlignment="1">
      <alignment horizontal="center" vertical="center" textRotation="255"/>
    </xf>
    <xf numFmtId="0" fontId="2" fillId="0" borderId="40" xfId="1" applyFont="1" applyFill="1" applyBorder="1" applyAlignment="1">
      <alignment horizontal="center" vertical="center" textRotation="255"/>
    </xf>
    <xf numFmtId="176" fontId="2" fillId="0" borderId="53" xfId="1" applyNumberFormat="1" applyFont="1" applyFill="1" applyBorder="1" applyAlignment="1">
      <alignment horizontal="right" vertical="center"/>
    </xf>
    <xf numFmtId="176" fontId="2" fillId="0" borderId="54" xfId="1" applyNumberFormat="1" applyFont="1" applyFill="1" applyBorder="1" applyAlignment="1">
      <alignment horizontal="right" vertical="center"/>
    </xf>
    <xf numFmtId="176" fontId="2" fillId="0" borderId="55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45" xfId="1" applyFont="1" applyFill="1" applyBorder="1" applyAlignment="1">
      <alignment horizontal="center" vertical="center" shrinkToFit="1"/>
    </xf>
    <xf numFmtId="0" fontId="2" fillId="0" borderId="40" xfId="1" applyFont="1" applyFill="1" applyBorder="1" applyAlignment="1">
      <alignment horizontal="center" vertical="center" shrinkToFit="1"/>
    </xf>
    <xf numFmtId="0" fontId="9" fillId="0" borderId="44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vertical="center" wrapText="1"/>
    </xf>
    <xf numFmtId="0" fontId="12" fillId="0" borderId="46" xfId="1" applyFont="1" applyFill="1" applyBorder="1" applyAlignment="1">
      <alignment vertical="center" wrapText="1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0" fontId="2" fillId="0" borderId="17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18" xfId="1" applyFont="1" applyFill="1" applyBorder="1">
      <alignment vertical="center"/>
    </xf>
    <xf numFmtId="49" fontId="2" fillId="0" borderId="17" xfId="1" applyNumberFormat="1" applyFont="1" applyFill="1" applyBorder="1">
      <alignment vertical="center"/>
    </xf>
    <xf numFmtId="49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/>
    </xf>
    <xf numFmtId="182" fontId="2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Alignment="1" applyProtection="1">
      <alignment horizontal="center" vertical="center" shrinkToFit="1"/>
      <protection hidden="1"/>
    </xf>
    <xf numFmtId="0" fontId="2" fillId="0" borderId="44" xfId="1" applyFont="1" applyFill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46" xfId="1" applyFont="1" applyFill="1" applyBorder="1">
      <alignment vertical="center"/>
    </xf>
    <xf numFmtId="0" fontId="2" fillId="0" borderId="0" xfId="4" applyFont="1" applyFill="1">
      <alignment vertical="center"/>
    </xf>
  </cellXfs>
  <cellStyles count="5">
    <cellStyle name="標準" xfId="0" builtinId="0"/>
    <cellStyle name="標準 2 2" xfId="2"/>
    <cellStyle name="標準 2 3" xfId="4"/>
    <cellStyle name="標準 6" xfId="1"/>
    <cellStyle name="標準 6_APAHO4010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001;&#25919;&#29366;&#27841;&#36039;&#26009;&#38598;&#12305;_232220_&#26481;&#28023;&#24066;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普通会計の状況"/>
      <sheetName val="各会計、関係団体の財政状況及び健全化判断比率"/>
      <sheetName val="財政比較分析表"/>
      <sheetName val="経常経費分析表（経常収支比率の分析）"/>
      <sheetName val="経常経費分析表（人件費・公債費・普通建設事業費の分析）"/>
      <sheetName val="性質別歳出決算分析表（住民一人当たりのコスト）"/>
      <sheetName val="目的別歳出決算分析表（住民一人当たりのコスト）"/>
      <sheetName val="実質収支比率等に係る経年分析"/>
      <sheetName val="連結実質赤字比率に係る赤字・黒字の構成分析"/>
      <sheetName val="実質公債費比率（分子）の構造"/>
      <sheetName val="将来負担比率（分子）の構造"/>
      <sheetName val="基金残高に係る経年分析"/>
      <sheetName val="データシート"/>
    </sheetNames>
    <sheetDataSet>
      <sheetData sheetId="0"/>
      <sheetData sheetId="1"/>
      <sheetData sheetId="2">
        <row r="7">
          <cell r="B7" t="str">
            <v>一般会計</v>
          </cell>
          <cell r="BS7" t="str">
            <v>東海市土地開発公社</v>
          </cell>
        </row>
        <row r="8">
          <cell r="B8" t="str">
            <v>太田川駅周辺土地区画整理事業特別会計</v>
          </cell>
          <cell r="BS8" t="str">
            <v>まちづくり東海(株)</v>
          </cell>
        </row>
        <row r="9">
          <cell r="BS9" t="str">
            <v>(財)知多地区勤労者福祉サービスセンター</v>
          </cell>
        </row>
        <row r="28">
          <cell r="B28" t="str">
            <v>国民健康保険事業特別会計</v>
          </cell>
        </row>
        <row r="29">
          <cell r="B29" t="str">
            <v>後期高齢者医療事業特別会計</v>
          </cell>
        </row>
        <row r="30">
          <cell r="B30" t="str">
            <v>水道事業会計</v>
          </cell>
        </row>
        <row r="31">
          <cell r="B31" t="str">
            <v>下水道事業特別会計</v>
          </cell>
        </row>
        <row r="68">
          <cell r="B68" t="str">
            <v>西知多医療厚生組合(一般会計)</v>
          </cell>
        </row>
        <row r="69">
          <cell r="B69" t="str">
            <v>西知多医療厚生組合(し尿処理事業特別会計)</v>
          </cell>
        </row>
        <row r="70">
          <cell r="B70" t="str">
            <v>西知多医療厚生組合(病院事業会計)</v>
          </cell>
        </row>
        <row r="71">
          <cell r="B71" t="str">
            <v>西知多医療厚生組合(ごみ処理事業特別会計)</v>
          </cell>
        </row>
        <row r="72">
          <cell r="B72" t="str">
            <v>西知多医療厚生組合(看護専門学校事業特別会計)</v>
          </cell>
        </row>
        <row r="73">
          <cell r="B73" t="str">
            <v>西知多医療厚生組合(健康増進施設事業特別会計)</v>
          </cell>
        </row>
        <row r="74">
          <cell r="B74" t="str">
            <v>知多北部広域連合(一般会計)</v>
          </cell>
        </row>
        <row r="75">
          <cell r="B75" t="str">
            <v>知多北部広域連合(介護保険事業特別会計)</v>
          </cell>
        </row>
        <row r="76">
          <cell r="B76" t="str">
            <v>知北平和公園組合(一般会計)</v>
          </cell>
        </row>
        <row r="77">
          <cell r="B77" t="str">
            <v>知北平和公園組合(霊園事業特別会計)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6"/>
  <sheetViews>
    <sheetView showGridLines="0" tabSelected="1" topLeftCell="T1" workbookViewId="0">
      <selection activeCell="BW44" sqref="BW44"/>
    </sheetView>
  </sheetViews>
  <sheetFormatPr defaultColWidth="0" defaultRowHeight="11.25" zeroHeight="1" x14ac:dyDescent="0.15"/>
  <cols>
    <col min="1" max="11" width="2.125" style="4" customWidth="1"/>
    <col min="12" max="12" width="2.25" style="4" customWidth="1"/>
    <col min="13" max="17" width="2.375" style="4" customWidth="1"/>
    <col min="18" max="119" width="2.125" style="4" customWidth="1"/>
    <col min="120" max="16384" width="0" style="4" hidden="1"/>
  </cols>
  <sheetData>
    <row r="1" spans="1:119" ht="33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3"/>
      <c r="DK1" s="3"/>
      <c r="DL1" s="3"/>
      <c r="DM1" s="3"/>
      <c r="DN1" s="3"/>
      <c r="DO1" s="3"/>
    </row>
    <row r="2" spans="1:119" ht="24.75" thickBot="1" x14ac:dyDescent="0.2">
      <c r="A2" s="1"/>
      <c r="B2" s="5" t="s">
        <v>1</v>
      </c>
      <c r="C2" s="5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18.75" customHeight="1" thickBot="1" x14ac:dyDescent="0.2">
      <c r="A3" s="3"/>
      <c r="B3" s="7" t="s">
        <v>2</v>
      </c>
      <c r="C3" s="8"/>
      <c r="D3" s="8"/>
      <c r="E3" s="9"/>
      <c r="F3" s="9"/>
      <c r="G3" s="9"/>
      <c r="H3" s="9"/>
      <c r="I3" s="9"/>
      <c r="J3" s="9"/>
      <c r="K3" s="9"/>
      <c r="L3" s="9" t="s">
        <v>3</v>
      </c>
      <c r="M3" s="9"/>
      <c r="N3" s="9"/>
      <c r="O3" s="9"/>
      <c r="P3" s="9"/>
      <c r="Q3" s="9"/>
      <c r="R3" s="10"/>
      <c r="S3" s="10"/>
      <c r="T3" s="10"/>
      <c r="U3" s="10"/>
      <c r="V3" s="11"/>
      <c r="W3" s="12" t="s">
        <v>4</v>
      </c>
      <c r="X3" s="13"/>
      <c r="Y3" s="13"/>
      <c r="Z3" s="13"/>
      <c r="AA3" s="13"/>
      <c r="AB3" s="8"/>
      <c r="AC3" s="10" t="s">
        <v>5</v>
      </c>
      <c r="AD3" s="13"/>
      <c r="AE3" s="13"/>
      <c r="AF3" s="13"/>
      <c r="AG3" s="13"/>
      <c r="AH3" s="13"/>
      <c r="AI3" s="13"/>
      <c r="AJ3" s="13"/>
      <c r="AK3" s="13"/>
      <c r="AL3" s="14"/>
      <c r="AM3" s="12" t="s">
        <v>6</v>
      </c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4"/>
      <c r="AY3" s="15" t="s">
        <v>7</v>
      </c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12" t="s">
        <v>8</v>
      </c>
      <c r="BO3" s="13"/>
      <c r="BP3" s="13"/>
      <c r="BQ3" s="13"/>
      <c r="BR3" s="13"/>
      <c r="BS3" s="13"/>
      <c r="BT3" s="13"/>
      <c r="BU3" s="14"/>
      <c r="BV3" s="12" t="s">
        <v>9</v>
      </c>
      <c r="BW3" s="13"/>
      <c r="BX3" s="13"/>
      <c r="BY3" s="13"/>
      <c r="BZ3" s="13"/>
      <c r="CA3" s="13"/>
      <c r="CB3" s="13"/>
      <c r="CC3" s="14"/>
      <c r="CD3" s="15" t="s">
        <v>7</v>
      </c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7"/>
      <c r="CT3" s="12" t="s">
        <v>10</v>
      </c>
      <c r="CU3" s="13"/>
      <c r="CV3" s="13"/>
      <c r="CW3" s="13"/>
      <c r="CX3" s="13"/>
      <c r="CY3" s="13"/>
      <c r="CZ3" s="13"/>
      <c r="DA3" s="14"/>
      <c r="DB3" s="12" t="s">
        <v>11</v>
      </c>
      <c r="DC3" s="13"/>
      <c r="DD3" s="13"/>
      <c r="DE3" s="13"/>
      <c r="DF3" s="13"/>
      <c r="DG3" s="13"/>
      <c r="DH3" s="13"/>
      <c r="DI3" s="14"/>
      <c r="DJ3" s="1"/>
      <c r="DK3" s="1"/>
      <c r="DL3" s="1"/>
      <c r="DM3" s="1"/>
      <c r="DN3" s="1"/>
      <c r="DO3" s="1"/>
    </row>
    <row r="4" spans="1:119" ht="18.75" customHeight="1" x14ac:dyDescent="0.15">
      <c r="A4" s="3"/>
      <c r="B4" s="18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2"/>
      <c r="W4" s="23"/>
      <c r="X4" s="24"/>
      <c r="Y4" s="24"/>
      <c r="Z4" s="24"/>
      <c r="AA4" s="24"/>
      <c r="AB4" s="19"/>
      <c r="AC4" s="21"/>
      <c r="AD4" s="24"/>
      <c r="AE4" s="24"/>
      <c r="AF4" s="24"/>
      <c r="AG4" s="24"/>
      <c r="AH4" s="24"/>
      <c r="AI4" s="24"/>
      <c r="AJ4" s="24"/>
      <c r="AK4" s="24"/>
      <c r="AL4" s="25"/>
      <c r="AM4" s="26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9" t="s">
        <v>12</v>
      </c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1"/>
      <c r="BN4" s="32">
        <v>48608842</v>
      </c>
      <c r="BO4" s="33"/>
      <c r="BP4" s="33"/>
      <c r="BQ4" s="33"/>
      <c r="BR4" s="33"/>
      <c r="BS4" s="33"/>
      <c r="BT4" s="33"/>
      <c r="BU4" s="34"/>
      <c r="BV4" s="32">
        <v>47058125</v>
      </c>
      <c r="BW4" s="33"/>
      <c r="BX4" s="33"/>
      <c r="BY4" s="33"/>
      <c r="BZ4" s="33"/>
      <c r="CA4" s="33"/>
      <c r="CB4" s="33"/>
      <c r="CC4" s="34"/>
      <c r="CD4" s="35" t="s">
        <v>13</v>
      </c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7"/>
      <c r="CT4" s="38">
        <v>7.4</v>
      </c>
      <c r="CU4" s="39"/>
      <c r="CV4" s="39"/>
      <c r="CW4" s="39"/>
      <c r="CX4" s="39"/>
      <c r="CY4" s="39"/>
      <c r="CZ4" s="39"/>
      <c r="DA4" s="40"/>
      <c r="DB4" s="38">
        <v>6.2</v>
      </c>
      <c r="DC4" s="39"/>
      <c r="DD4" s="39"/>
      <c r="DE4" s="39"/>
      <c r="DF4" s="39"/>
      <c r="DG4" s="39"/>
      <c r="DH4" s="39"/>
      <c r="DI4" s="40"/>
      <c r="DJ4" s="1"/>
      <c r="DK4" s="1"/>
      <c r="DL4" s="1"/>
      <c r="DM4" s="1"/>
      <c r="DN4" s="1"/>
      <c r="DO4" s="1"/>
    </row>
    <row r="5" spans="1:119" ht="18.75" customHeight="1" x14ac:dyDescent="0.15">
      <c r="A5" s="3"/>
      <c r="B5" s="41"/>
      <c r="C5" s="42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  <c r="U5" s="44"/>
      <c r="V5" s="45"/>
      <c r="W5" s="26"/>
      <c r="X5" s="27"/>
      <c r="Y5" s="27"/>
      <c r="Z5" s="27"/>
      <c r="AA5" s="27"/>
      <c r="AB5" s="42"/>
      <c r="AC5" s="44"/>
      <c r="AD5" s="27"/>
      <c r="AE5" s="27"/>
      <c r="AF5" s="27"/>
      <c r="AG5" s="27"/>
      <c r="AH5" s="27"/>
      <c r="AI5" s="27"/>
      <c r="AJ5" s="27"/>
      <c r="AK5" s="27"/>
      <c r="AL5" s="28"/>
      <c r="AM5" s="46" t="s">
        <v>14</v>
      </c>
      <c r="AN5" s="47"/>
      <c r="AO5" s="47"/>
      <c r="AP5" s="47"/>
      <c r="AQ5" s="47"/>
      <c r="AR5" s="47"/>
      <c r="AS5" s="47"/>
      <c r="AT5" s="48"/>
      <c r="AU5" s="49" t="s">
        <v>15</v>
      </c>
      <c r="AV5" s="50"/>
      <c r="AW5" s="50"/>
      <c r="AX5" s="50"/>
      <c r="AY5" s="51" t="s">
        <v>16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3"/>
      <c r="BN5" s="54">
        <v>45952917</v>
      </c>
      <c r="BO5" s="55"/>
      <c r="BP5" s="55"/>
      <c r="BQ5" s="55"/>
      <c r="BR5" s="55"/>
      <c r="BS5" s="55"/>
      <c r="BT5" s="55"/>
      <c r="BU5" s="56"/>
      <c r="BV5" s="54">
        <v>43788822</v>
      </c>
      <c r="BW5" s="55"/>
      <c r="BX5" s="55"/>
      <c r="BY5" s="55"/>
      <c r="BZ5" s="55"/>
      <c r="CA5" s="55"/>
      <c r="CB5" s="55"/>
      <c r="CC5" s="56"/>
      <c r="CD5" s="57" t="s">
        <v>17</v>
      </c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9"/>
      <c r="CT5" s="60">
        <v>83.5</v>
      </c>
      <c r="CU5" s="61"/>
      <c r="CV5" s="61"/>
      <c r="CW5" s="61"/>
      <c r="CX5" s="61"/>
      <c r="CY5" s="61"/>
      <c r="CZ5" s="61"/>
      <c r="DA5" s="62"/>
      <c r="DB5" s="60">
        <v>84.4</v>
      </c>
      <c r="DC5" s="61"/>
      <c r="DD5" s="61"/>
      <c r="DE5" s="61"/>
      <c r="DF5" s="61"/>
      <c r="DG5" s="61"/>
      <c r="DH5" s="61"/>
      <c r="DI5" s="62"/>
      <c r="DJ5" s="1"/>
      <c r="DK5" s="1"/>
      <c r="DL5" s="1"/>
      <c r="DM5" s="1"/>
      <c r="DN5" s="1"/>
      <c r="DO5" s="1"/>
    </row>
    <row r="6" spans="1:119" ht="18.75" customHeight="1" x14ac:dyDescent="0.15">
      <c r="A6" s="3"/>
      <c r="B6" s="63" t="s">
        <v>18</v>
      </c>
      <c r="C6" s="64"/>
      <c r="D6" s="64"/>
      <c r="E6" s="65"/>
      <c r="F6" s="65"/>
      <c r="G6" s="65"/>
      <c r="H6" s="65"/>
      <c r="I6" s="65"/>
      <c r="J6" s="65"/>
      <c r="K6" s="65"/>
      <c r="L6" s="65" t="s">
        <v>19</v>
      </c>
      <c r="M6" s="65"/>
      <c r="N6" s="65"/>
      <c r="O6" s="65"/>
      <c r="P6" s="65"/>
      <c r="Q6" s="65"/>
      <c r="R6" s="66"/>
      <c r="S6" s="66"/>
      <c r="T6" s="66"/>
      <c r="U6" s="66"/>
      <c r="V6" s="67"/>
      <c r="W6" s="68" t="s">
        <v>20</v>
      </c>
      <c r="X6" s="69"/>
      <c r="Y6" s="69"/>
      <c r="Z6" s="69"/>
      <c r="AA6" s="69"/>
      <c r="AB6" s="64"/>
      <c r="AC6" s="70" t="s">
        <v>21</v>
      </c>
      <c r="AD6" s="71"/>
      <c r="AE6" s="71"/>
      <c r="AF6" s="71"/>
      <c r="AG6" s="71"/>
      <c r="AH6" s="71"/>
      <c r="AI6" s="71"/>
      <c r="AJ6" s="71"/>
      <c r="AK6" s="71"/>
      <c r="AL6" s="72"/>
      <c r="AM6" s="46" t="s">
        <v>22</v>
      </c>
      <c r="AN6" s="47"/>
      <c r="AO6" s="47"/>
      <c r="AP6" s="47"/>
      <c r="AQ6" s="47"/>
      <c r="AR6" s="47"/>
      <c r="AS6" s="47"/>
      <c r="AT6" s="48"/>
      <c r="AU6" s="49" t="s">
        <v>23</v>
      </c>
      <c r="AV6" s="50"/>
      <c r="AW6" s="50"/>
      <c r="AX6" s="50"/>
      <c r="AY6" s="51" t="s">
        <v>24</v>
      </c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3"/>
      <c r="BN6" s="54">
        <v>2655925</v>
      </c>
      <c r="BO6" s="55"/>
      <c r="BP6" s="55"/>
      <c r="BQ6" s="55"/>
      <c r="BR6" s="55"/>
      <c r="BS6" s="55"/>
      <c r="BT6" s="55"/>
      <c r="BU6" s="56"/>
      <c r="BV6" s="54">
        <v>3269303</v>
      </c>
      <c r="BW6" s="55"/>
      <c r="BX6" s="55"/>
      <c r="BY6" s="55"/>
      <c r="BZ6" s="55"/>
      <c r="CA6" s="55"/>
      <c r="CB6" s="55"/>
      <c r="CC6" s="56"/>
      <c r="CD6" s="57" t="s">
        <v>25</v>
      </c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9"/>
      <c r="CT6" s="73">
        <v>83.5</v>
      </c>
      <c r="CU6" s="74"/>
      <c r="CV6" s="74"/>
      <c r="CW6" s="74"/>
      <c r="CX6" s="74"/>
      <c r="CY6" s="74"/>
      <c r="CZ6" s="74"/>
      <c r="DA6" s="75"/>
      <c r="DB6" s="73">
        <v>84.4</v>
      </c>
      <c r="DC6" s="74"/>
      <c r="DD6" s="74"/>
      <c r="DE6" s="74"/>
      <c r="DF6" s="74"/>
      <c r="DG6" s="74"/>
      <c r="DH6" s="74"/>
      <c r="DI6" s="75"/>
      <c r="DJ6" s="1"/>
      <c r="DK6" s="1"/>
      <c r="DL6" s="1"/>
      <c r="DM6" s="1"/>
      <c r="DN6" s="1"/>
      <c r="DO6" s="1"/>
    </row>
    <row r="7" spans="1:119" ht="18.75" customHeight="1" x14ac:dyDescent="0.15">
      <c r="A7" s="3"/>
      <c r="B7" s="18"/>
      <c r="C7" s="19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2"/>
      <c r="W7" s="23"/>
      <c r="X7" s="24"/>
      <c r="Y7" s="24"/>
      <c r="Z7" s="24"/>
      <c r="AA7" s="24"/>
      <c r="AB7" s="19"/>
      <c r="AC7" s="76"/>
      <c r="AD7" s="77"/>
      <c r="AE7" s="77"/>
      <c r="AF7" s="77"/>
      <c r="AG7" s="77"/>
      <c r="AH7" s="77"/>
      <c r="AI7" s="77"/>
      <c r="AJ7" s="77"/>
      <c r="AK7" s="77"/>
      <c r="AL7" s="78"/>
      <c r="AM7" s="46" t="s">
        <v>26</v>
      </c>
      <c r="AN7" s="47"/>
      <c r="AO7" s="47"/>
      <c r="AP7" s="47"/>
      <c r="AQ7" s="47"/>
      <c r="AR7" s="47"/>
      <c r="AS7" s="47"/>
      <c r="AT7" s="48"/>
      <c r="AU7" s="49" t="s">
        <v>15</v>
      </c>
      <c r="AV7" s="50"/>
      <c r="AW7" s="50"/>
      <c r="AX7" s="50"/>
      <c r="AY7" s="51" t="s">
        <v>27</v>
      </c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3"/>
      <c r="BN7" s="54">
        <v>434126</v>
      </c>
      <c r="BO7" s="55"/>
      <c r="BP7" s="55"/>
      <c r="BQ7" s="55"/>
      <c r="BR7" s="55"/>
      <c r="BS7" s="55"/>
      <c r="BT7" s="55"/>
      <c r="BU7" s="56"/>
      <c r="BV7" s="54">
        <v>1456862</v>
      </c>
      <c r="BW7" s="55"/>
      <c r="BX7" s="55"/>
      <c r="BY7" s="55"/>
      <c r="BZ7" s="55"/>
      <c r="CA7" s="55"/>
      <c r="CB7" s="55"/>
      <c r="CC7" s="56"/>
      <c r="CD7" s="57" t="s">
        <v>28</v>
      </c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9"/>
      <c r="CT7" s="54">
        <v>29930473</v>
      </c>
      <c r="CU7" s="55"/>
      <c r="CV7" s="55"/>
      <c r="CW7" s="55"/>
      <c r="CX7" s="55"/>
      <c r="CY7" s="55"/>
      <c r="CZ7" s="55"/>
      <c r="DA7" s="56"/>
      <c r="DB7" s="54">
        <v>29020899</v>
      </c>
      <c r="DC7" s="55"/>
      <c r="DD7" s="55"/>
      <c r="DE7" s="55"/>
      <c r="DF7" s="55"/>
      <c r="DG7" s="55"/>
      <c r="DH7" s="55"/>
      <c r="DI7" s="56"/>
      <c r="DJ7" s="1"/>
      <c r="DK7" s="1"/>
      <c r="DL7" s="1"/>
      <c r="DM7" s="1"/>
      <c r="DN7" s="1"/>
      <c r="DO7" s="1"/>
    </row>
    <row r="8" spans="1:119" ht="18.75" customHeight="1" thickBot="1" x14ac:dyDescent="0.2">
      <c r="A8" s="3"/>
      <c r="B8" s="79"/>
      <c r="C8" s="80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  <c r="S8" s="82"/>
      <c r="T8" s="82"/>
      <c r="U8" s="82"/>
      <c r="V8" s="83"/>
      <c r="W8" s="84"/>
      <c r="X8" s="85"/>
      <c r="Y8" s="85"/>
      <c r="Z8" s="85"/>
      <c r="AA8" s="85"/>
      <c r="AB8" s="80"/>
      <c r="AC8" s="86"/>
      <c r="AD8" s="87"/>
      <c r="AE8" s="87"/>
      <c r="AF8" s="87"/>
      <c r="AG8" s="87"/>
      <c r="AH8" s="87"/>
      <c r="AI8" s="87"/>
      <c r="AJ8" s="87"/>
      <c r="AK8" s="87"/>
      <c r="AL8" s="88"/>
      <c r="AM8" s="46" t="s">
        <v>29</v>
      </c>
      <c r="AN8" s="47"/>
      <c r="AO8" s="47"/>
      <c r="AP8" s="47"/>
      <c r="AQ8" s="47"/>
      <c r="AR8" s="47"/>
      <c r="AS8" s="47"/>
      <c r="AT8" s="48"/>
      <c r="AU8" s="49" t="s">
        <v>15</v>
      </c>
      <c r="AV8" s="50"/>
      <c r="AW8" s="50"/>
      <c r="AX8" s="50"/>
      <c r="AY8" s="51" t="s">
        <v>30</v>
      </c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3"/>
      <c r="BN8" s="54">
        <v>2221799</v>
      </c>
      <c r="BO8" s="55"/>
      <c r="BP8" s="55"/>
      <c r="BQ8" s="55"/>
      <c r="BR8" s="55"/>
      <c r="BS8" s="55"/>
      <c r="BT8" s="55"/>
      <c r="BU8" s="56"/>
      <c r="BV8" s="54">
        <v>1812441</v>
      </c>
      <c r="BW8" s="55"/>
      <c r="BX8" s="55"/>
      <c r="BY8" s="55"/>
      <c r="BZ8" s="55"/>
      <c r="CA8" s="55"/>
      <c r="CB8" s="55"/>
      <c r="CC8" s="56"/>
      <c r="CD8" s="57" t="s">
        <v>31</v>
      </c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9"/>
      <c r="CT8" s="89">
        <v>1.28</v>
      </c>
      <c r="CU8" s="90"/>
      <c r="CV8" s="90"/>
      <c r="CW8" s="90"/>
      <c r="CX8" s="90"/>
      <c r="CY8" s="90"/>
      <c r="CZ8" s="90"/>
      <c r="DA8" s="91"/>
      <c r="DB8" s="89">
        <v>1.26</v>
      </c>
      <c r="DC8" s="90"/>
      <c r="DD8" s="90"/>
      <c r="DE8" s="90"/>
      <c r="DF8" s="90"/>
      <c r="DG8" s="90"/>
      <c r="DH8" s="90"/>
      <c r="DI8" s="91"/>
      <c r="DJ8" s="1"/>
      <c r="DK8" s="1"/>
      <c r="DL8" s="1"/>
      <c r="DM8" s="1"/>
      <c r="DN8" s="1"/>
      <c r="DO8" s="1"/>
    </row>
    <row r="9" spans="1:119" ht="18.75" customHeight="1" thickBot="1" x14ac:dyDescent="0.2">
      <c r="A9" s="3"/>
      <c r="B9" s="15" t="s">
        <v>32</v>
      </c>
      <c r="C9" s="16"/>
      <c r="D9" s="16"/>
      <c r="E9" s="16"/>
      <c r="F9" s="16"/>
      <c r="G9" s="16"/>
      <c r="H9" s="16"/>
      <c r="I9" s="16"/>
      <c r="J9" s="16"/>
      <c r="K9" s="92"/>
      <c r="L9" s="93" t="s">
        <v>33</v>
      </c>
      <c r="M9" s="94"/>
      <c r="N9" s="94"/>
      <c r="O9" s="94"/>
      <c r="P9" s="94"/>
      <c r="Q9" s="95"/>
      <c r="R9" s="96">
        <v>111944</v>
      </c>
      <c r="S9" s="97"/>
      <c r="T9" s="97"/>
      <c r="U9" s="97"/>
      <c r="V9" s="98"/>
      <c r="W9" s="12" t="s">
        <v>34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4"/>
      <c r="AM9" s="46" t="s">
        <v>35</v>
      </c>
      <c r="AN9" s="47"/>
      <c r="AO9" s="47"/>
      <c r="AP9" s="47"/>
      <c r="AQ9" s="47"/>
      <c r="AR9" s="47"/>
      <c r="AS9" s="47"/>
      <c r="AT9" s="48"/>
      <c r="AU9" s="49" t="s">
        <v>23</v>
      </c>
      <c r="AV9" s="50"/>
      <c r="AW9" s="50"/>
      <c r="AX9" s="50"/>
      <c r="AY9" s="51" t="s">
        <v>36</v>
      </c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3"/>
      <c r="BN9" s="54">
        <v>409358</v>
      </c>
      <c r="BO9" s="55"/>
      <c r="BP9" s="55"/>
      <c r="BQ9" s="55"/>
      <c r="BR9" s="55"/>
      <c r="BS9" s="55"/>
      <c r="BT9" s="55"/>
      <c r="BU9" s="56"/>
      <c r="BV9" s="54">
        <v>-349555</v>
      </c>
      <c r="BW9" s="55"/>
      <c r="BX9" s="55"/>
      <c r="BY9" s="55"/>
      <c r="BZ9" s="55"/>
      <c r="CA9" s="55"/>
      <c r="CB9" s="55"/>
      <c r="CC9" s="56"/>
      <c r="CD9" s="57" t="s">
        <v>37</v>
      </c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9"/>
      <c r="CT9" s="60">
        <v>6</v>
      </c>
      <c r="CU9" s="61"/>
      <c r="CV9" s="61"/>
      <c r="CW9" s="61"/>
      <c r="CX9" s="61"/>
      <c r="CY9" s="61"/>
      <c r="CZ9" s="61"/>
      <c r="DA9" s="62"/>
      <c r="DB9" s="60">
        <v>5.9</v>
      </c>
      <c r="DC9" s="61"/>
      <c r="DD9" s="61"/>
      <c r="DE9" s="61"/>
      <c r="DF9" s="61"/>
      <c r="DG9" s="61"/>
      <c r="DH9" s="61"/>
      <c r="DI9" s="62"/>
      <c r="DJ9" s="1"/>
      <c r="DK9" s="1"/>
      <c r="DL9" s="1"/>
      <c r="DM9" s="1"/>
      <c r="DN9" s="1"/>
      <c r="DO9" s="1"/>
    </row>
    <row r="10" spans="1:119" ht="18.75" customHeight="1" thickBot="1" x14ac:dyDescent="0.2">
      <c r="A10" s="3"/>
      <c r="B10" s="15"/>
      <c r="C10" s="16"/>
      <c r="D10" s="16"/>
      <c r="E10" s="16"/>
      <c r="F10" s="16"/>
      <c r="G10" s="16"/>
      <c r="H10" s="16"/>
      <c r="I10" s="16"/>
      <c r="J10" s="16"/>
      <c r="K10" s="92"/>
      <c r="L10" s="99" t="s">
        <v>38</v>
      </c>
      <c r="M10" s="47"/>
      <c r="N10" s="47"/>
      <c r="O10" s="47"/>
      <c r="P10" s="47"/>
      <c r="Q10" s="48"/>
      <c r="R10" s="100">
        <v>107690</v>
      </c>
      <c r="S10" s="101"/>
      <c r="T10" s="101"/>
      <c r="U10" s="101"/>
      <c r="V10" s="102"/>
      <c r="W10" s="23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5"/>
      <c r="AM10" s="46" t="s">
        <v>39</v>
      </c>
      <c r="AN10" s="47"/>
      <c r="AO10" s="47"/>
      <c r="AP10" s="47"/>
      <c r="AQ10" s="47"/>
      <c r="AR10" s="47"/>
      <c r="AS10" s="47"/>
      <c r="AT10" s="48"/>
      <c r="AU10" s="49" t="s">
        <v>15</v>
      </c>
      <c r="AV10" s="50"/>
      <c r="AW10" s="50"/>
      <c r="AX10" s="50"/>
      <c r="AY10" s="51" t="s">
        <v>40</v>
      </c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3"/>
      <c r="BN10" s="54">
        <v>306897</v>
      </c>
      <c r="BO10" s="55"/>
      <c r="BP10" s="55"/>
      <c r="BQ10" s="55"/>
      <c r="BR10" s="55"/>
      <c r="BS10" s="55"/>
      <c r="BT10" s="55"/>
      <c r="BU10" s="56"/>
      <c r="BV10" s="54">
        <v>303155</v>
      </c>
      <c r="BW10" s="55"/>
      <c r="BX10" s="55"/>
      <c r="BY10" s="55"/>
      <c r="BZ10" s="55"/>
      <c r="CA10" s="55"/>
      <c r="CB10" s="55"/>
      <c r="CC10" s="56"/>
      <c r="CD10" s="103" t="s">
        <v>41</v>
      </c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5"/>
      <c r="CT10" s="106"/>
      <c r="CU10" s="107"/>
      <c r="CV10" s="107"/>
      <c r="CW10" s="107"/>
      <c r="CX10" s="107"/>
      <c r="CY10" s="107"/>
      <c r="CZ10" s="107"/>
      <c r="DA10" s="108"/>
      <c r="DB10" s="106"/>
      <c r="DC10" s="107"/>
      <c r="DD10" s="107"/>
      <c r="DE10" s="107"/>
      <c r="DF10" s="107"/>
      <c r="DG10" s="107"/>
      <c r="DH10" s="107"/>
      <c r="DI10" s="108"/>
      <c r="DJ10" s="1"/>
      <c r="DK10" s="1"/>
      <c r="DL10" s="1"/>
      <c r="DM10" s="1"/>
      <c r="DN10" s="1"/>
      <c r="DO10" s="1"/>
    </row>
    <row r="11" spans="1:119" ht="18.75" customHeight="1" thickBot="1" x14ac:dyDescent="0.2">
      <c r="A11" s="3"/>
      <c r="B11" s="15"/>
      <c r="C11" s="16"/>
      <c r="D11" s="16"/>
      <c r="E11" s="16"/>
      <c r="F11" s="16"/>
      <c r="G11" s="16"/>
      <c r="H11" s="16"/>
      <c r="I11" s="16"/>
      <c r="J11" s="16"/>
      <c r="K11" s="92"/>
      <c r="L11" s="109" t="s">
        <v>42</v>
      </c>
      <c r="M11" s="110"/>
      <c r="N11" s="110"/>
      <c r="O11" s="110"/>
      <c r="P11" s="110"/>
      <c r="Q11" s="111"/>
      <c r="R11" s="112" t="s">
        <v>43</v>
      </c>
      <c r="S11" s="113"/>
      <c r="T11" s="113"/>
      <c r="U11" s="113"/>
      <c r="V11" s="114"/>
      <c r="W11" s="23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5"/>
      <c r="AM11" s="46" t="s">
        <v>44</v>
      </c>
      <c r="AN11" s="47"/>
      <c r="AO11" s="47"/>
      <c r="AP11" s="47"/>
      <c r="AQ11" s="47"/>
      <c r="AR11" s="47"/>
      <c r="AS11" s="47"/>
      <c r="AT11" s="48"/>
      <c r="AU11" s="49" t="s">
        <v>15</v>
      </c>
      <c r="AV11" s="50"/>
      <c r="AW11" s="50"/>
      <c r="AX11" s="50"/>
      <c r="AY11" s="51" t="s">
        <v>45</v>
      </c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3"/>
      <c r="BN11" s="54">
        <v>0</v>
      </c>
      <c r="BO11" s="55"/>
      <c r="BP11" s="55"/>
      <c r="BQ11" s="55"/>
      <c r="BR11" s="55"/>
      <c r="BS11" s="55"/>
      <c r="BT11" s="55"/>
      <c r="BU11" s="56"/>
      <c r="BV11" s="54">
        <v>0</v>
      </c>
      <c r="BW11" s="55"/>
      <c r="BX11" s="55"/>
      <c r="BY11" s="55"/>
      <c r="BZ11" s="55"/>
      <c r="CA11" s="55"/>
      <c r="CB11" s="55"/>
      <c r="CC11" s="56"/>
      <c r="CD11" s="57" t="s">
        <v>46</v>
      </c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9"/>
      <c r="CT11" s="89" t="s">
        <v>47</v>
      </c>
      <c r="CU11" s="90"/>
      <c r="CV11" s="90"/>
      <c r="CW11" s="90"/>
      <c r="CX11" s="90"/>
      <c r="CY11" s="90"/>
      <c r="CZ11" s="90"/>
      <c r="DA11" s="91"/>
      <c r="DB11" s="89" t="s">
        <v>47</v>
      </c>
      <c r="DC11" s="90"/>
      <c r="DD11" s="90"/>
      <c r="DE11" s="90"/>
      <c r="DF11" s="90"/>
      <c r="DG11" s="90"/>
      <c r="DH11" s="90"/>
      <c r="DI11" s="91"/>
      <c r="DJ11" s="1"/>
      <c r="DK11" s="1"/>
      <c r="DL11" s="1"/>
      <c r="DM11" s="1"/>
      <c r="DN11" s="1"/>
      <c r="DO11" s="1"/>
    </row>
    <row r="12" spans="1:119" ht="18.75" customHeight="1" x14ac:dyDescent="0.15">
      <c r="A12" s="3"/>
      <c r="B12" s="115" t="s">
        <v>48</v>
      </c>
      <c r="C12" s="116"/>
      <c r="D12" s="116"/>
      <c r="E12" s="116"/>
      <c r="F12" s="116"/>
      <c r="G12" s="116"/>
      <c r="H12" s="116"/>
      <c r="I12" s="116"/>
      <c r="J12" s="116"/>
      <c r="K12" s="117"/>
      <c r="L12" s="118" t="s">
        <v>49</v>
      </c>
      <c r="M12" s="119"/>
      <c r="N12" s="119"/>
      <c r="O12" s="119"/>
      <c r="P12" s="119"/>
      <c r="Q12" s="120"/>
      <c r="R12" s="121">
        <v>115058</v>
      </c>
      <c r="S12" s="122"/>
      <c r="T12" s="122"/>
      <c r="U12" s="122"/>
      <c r="V12" s="123"/>
      <c r="W12" s="124" t="s">
        <v>7</v>
      </c>
      <c r="X12" s="50"/>
      <c r="Y12" s="50"/>
      <c r="Z12" s="50"/>
      <c r="AA12" s="50"/>
      <c r="AB12" s="125"/>
      <c r="AC12" s="126" t="s">
        <v>50</v>
      </c>
      <c r="AD12" s="127"/>
      <c r="AE12" s="127"/>
      <c r="AF12" s="127"/>
      <c r="AG12" s="128"/>
      <c r="AH12" s="126" t="s">
        <v>51</v>
      </c>
      <c r="AI12" s="127"/>
      <c r="AJ12" s="127"/>
      <c r="AK12" s="127"/>
      <c r="AL12" s="129"/>
      <c r="AM12" s="46" t="s">
        <v>52</v>
      </c>
      <c r="AN12" s="47"/>
      <c r="AO12" s="47"/>
      <c r="AP12" s="47"/>
      <c r="AQ12" s="47"/>
      <c r="AR12" s="47"/>
      <c r="AS12" s="47"/>
      <c r="AT12" s="48"/>
      <c r="AU12" s="49" t="s">
        <v>15</v>
      </c>
      <c r="AV12" s="50"/>
      <c r="AW12" s="50"/>
      <c r="AX12" s="50"/>
      <c r="AY12" s="51" t="s">
        <v>53</v>
      </c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3"/>
      <c r="BN12" s="54">
        <v>520000</v>
      </c>
      <c r="BO12" s="55"/>
      <c r="BP12" s="55"/>
      <c r="BQ12" s="55"/>
      <c r="BR12" s="55"/>
      <c r="BS12" s="55"/>
      <c r="BT12" s="55"/>
      <c r="BU12" s="56"/>
      <c r="BV12" s="54">
        <v>1226877</v>
      </c>
      <c r="BW12" s="55"/>
      <c r="BX12" s="55"/>
      <c r="BY12" s="55"/>
      <c r="BZ12" s="55"/>
      <c r="CA12" s="55"/>
      <c r="CB12" s="55"/>
      <c r="CC12" s="56"/>
      <c r="CD12" s="57" t="s">
        <v>54</v>
      </c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9"/>
      <c r="CT12" s="89" t="s">
        <v>47</v>
      </c>
      <c r="CU12" s="90"/>
      <c r="CV12" s="90"/>
      <c r="CW12" s="90"/>
      <c r="CX12" s="90"/>
      <c r="CY12" s="90"/>
      <c r="CZ12" s="90"/>
      <c r="DA12" s="91"/>
      <c r="DB12" s="89" t="s">
        <v>47</v>
      </c>
      <c r="DC12" s="90"/>
      <c r="DD12" s="90"/>
      <c r="DE12" s="90"/>
      <c r="DF12" s="90"/>
      <c r="DG12" s="90"/>
      <c r="DH12" s="90"/>
      <c r="DI12" s="91"/>
      <c r="DJ12" s="1"/>
      <c r="DK12" s="1"/>
      <c r="DL12" s="1"/>
      <c r="DM12" s="1"/>
      <c r="DN12" s="1"/>
      <c r="DO12" s="1"/>
    </row>
    <row r="13" spans="1:119" ht="18.75" customHeight="1" x14ac:dyDescent="0.15">
      <c r="A13" s="3"/>
      <c r="B13" s="130"/>
      <c r="C13" s="131"/>
      <c r="D13" s="131"/>
      <c r="E13" s="131"/>
      <c r="F13" s="131"/>
      <c r="G13" s="131"/>
      <c r="H13" s="131"/>
      <c r="I13" s="131"/>
      <c r="J13" s="131"/>
      <c r="K13" s="132"/>
      <c r="L13" s="133"/>
      <c r="M13" s="134" t="s">
        <v>55</v>
      </c>
      <c r="N13" s="135"/>
      <c r="O13" s="135"/>
      <c r="P13" s="135"/>
      <c r="Q13" s="136"/>
      <c r="R13" s="137">
        <v>112903</v>
      </c>
      <c r="S13" s="138"/>
      <c r="T13" s="138"/>
      <c r="U13" s="138"/>
      <c r="V13" s="139"/>
      <c r="W13" s="68" t="s">
        <v>56</v>
      </c>
      <c r="X13" s="69"/>
      <c r="Y13" s="69"/>
      <c r="Z13" s="69"/>
      <c r="AA13" s="69"/>
      <c r="AB13" s="64"/>
      <c r="AC13" s="100">
        <v>1262</v>
      </c>
      <c r="AD13" s="101"/>
      <c r="AE13" s="101"/>
      <c r="AF13" s="101"/>
      <c r="AG13" s="140"/>
      <c r="AH13" s="100">
        <v>1365</v>
      </c>
      <c r="AI13" s="101"/>
      <c r="AJ13" s="101"/>
      <c r="AK13" s="101"/>
      <c r="AL13" s="102"/>
      <c r="AM13" s="46" t="s">
        <v>57</v>
      </c>
      <c r="AN13" s="47"/>
      <c r="AO13" s="47"/>
      <c r="AP13" s="47"/>
      <c r="AQ13" s="47"/>
      <c r="AR13" s="47"/>
      <c r="AS13" s="47"/>
      <c r="AT13" s="48"/>
      <c r="AU13" s="49" t="s">
        <v>23</v>
      </c>
      <c r="AV13" s="50"/>
      <c r="AW13" s="50"/>
      <c r="AX13" s="50"/>
      <c r="AY13" s="51" t="s">
        <v>58</v>
      </c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3"/>
      <c r="BN13" s="54">
        <v>196255</v>
      </c>
      <c r="BO13" s="55"/>
      <c r="BP13" s="55"/>
      <c r="BQ13" s="55"/>
      <c r="BR13" s="55"/>
      <c r="BS13" s="55"/>
      <c r="BT13" s="55"/>
      <c r="BU13" s="56"/>
      <c r="BV13" s="54">
        <v>-1273277</v>
      </c>
      <c r="BW13" s="55"/>
      <c r="BX13" s="55"/>
      <c r="BY13" s="55"/>
      <c r="BZ13" s="55"/>
      <c r="CA13" s="55"/>
      <c r="CB13" s="55"/>
      <c r="CC13" s="56"/>
      <c r="CD13" s="57" t="s">
        <v>59</v>
      </c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9"/>
      <c r="CT13" s="60">
        <v>-0.2</v>
      </c>
      <c r="CU13" s="61"/>
      <c r="CV13" s="61"/>
      <c r="CW13" s="61"/>
      <c r="CX13" s="61"/>
      <c r="CY13" s="61"/>
      <c r="CZ13" s="61"/>
      <c r="DA13" s="62"/>
      <c r="DB13" s="60">
        <v>0</v>
      </c>
      <c r="DC13" s="61"/>
      <c r="DD13" s="61"/>
      <c r="DE13" s="61"/>
      <c r="DF13" s="61"/>
      <c r="DG13" s="61"/>
      <c r="DH13" s="61"/>
      <c r="DI13" s="62"/>
      <c r="DJ13" s="1"/>
      <c r="DK13" s="1"/>
      <c r="DL13" s="1"/>
      <c r="DM13" s="1"/>
      <c r="DN13" s="1"/>
      <c r="DO13" s="1"/>
    </row>
    <row r="14" spans="1:119" ht="18.75" customHeight="1" thickBot="1" x14ac:dyDescent="0.2">
      <c r="A14" s="3"/>
      <c r="B14" s="130"/>
      <c r="C14" s="131"/>
      <c r="D14" s="131"/>
      <c r="E14" s="131"/>
      <c r="F14" s="131"/>
      <c r="G14" s="131"/>
      <c r="H14" s="131"/>
      <c r="I14" s="131"/>
      <c r="J14" s="131"/>
      <c r="K14" s="132"/>
      <c r="L14" s="141" t="s">
        <v>60</v>
      </c>
      <c r="M14" s="142"/>
      <c r="N14" s="142"/>
      <c r="O14" s="142"/>
      <c r="P14" s="142"/>
      <c r="Q14" s="143"/>
      <c r="R14" s="137">
        <v>114955</v>
      </c>
      <c r="S14" s="138"/>
      <c r="T14" s="138"/>
      <c r="U14" s="138"/>
      <c r="V14" s="139"/>
      <c r="W14" s="26"/>
      <c r="X14" s="27"/>
      <c r="Y14" s="27"/>
      <c r="Z14" s="27"/>
      <c r="AA14" s="27"/>
      <c r="AB14" s="42"/>
      <c r="AC14" s="144">
        <v>2.2999999999999998</v>
      </c>
      <c r="AD14" s="145"/>
      <c r="AE14" s="145"/>
      <c r="AF14" s="145"/>
      <c r="AG14" s="146"/>
      <c r="AH14" s="144">
        <v>2.6</v>
      </c>
      <c r="AI14" s="145"/>
      <c r="AJ14" s="145"/>
      <c r="AK14" s="145"/>
      <c r="AL14" s="147"/>
      <c r="AM14" s="46"/>
      <c r="AN14" s="47"/>
      <c r="AO14" s="47"/>
      <c r="AP14" s="47"/>
      <c r="AQ14" s="47"/>
      <c r="AR14" s="47"/>
      <c r="AS14" s="47"/>
      <c r="AT14" s="48"/>
      <c r="AU14" s="49"/>
      <c r="AV14" s="50"/>
      <c r="AW14" s="50"/>
      <c r="AX14" s="50"/>
      <c r="AY14" s="51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3"/>
      <c r="BN14" s="54"/>
      <c r="BO14" s="55"/>
      <c r="BP14" s="55"/>
      <c r="BQ14" s="55"/>
      <c r="BR14" s="55"/>
      <c r="BS14" s="55"/>
      <c r="BT14" s="55"/>
      <c r="BU14" s="56"/>
      <c r="BV14" s="54"/>
      <c r="BW14" s="55"/>
      <c r="BX14" s="55"/>
      <c r="BY14" s="55"/>
      <c r="BZ14" s="55"/>
      <c r="CA14" s="55"/>
      <c r="CB14" s="55"/>
      <c r="CC14" s="56"/>
      <c r="CD14" s="148" t="s">
        <v>61</v>
      </c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50"/>
      <c r="CT14" s="151">
        <v>16.399999999999999</v>
      </c>
      <c r="CU14" s="152"/>
      <c r="CV14" s="152"/>
      <c r="CW14" s="152"/>
      <c r="CX14" s="152"/>
      <c r="CY14" s="152"/>
      <c r="CZ14" s="152"/>
      <c r="DA14" s="153"/>
      <c r="DB14" s="151">
        <v>23.9</v>
      </c>
      <c r="DC14" s="152"/>
      <c r="DD14" s="152"/>
      <c r="DE14" s="152"/>
      <c r="DF14" s="152"/>
      <c r="DG14" s="152"/>
      <c r="DH14" s="152"/>
      <c r="DI14" s="153"/>
      <c r="DJ14" s="1"/>
      <c r="DK14" s="1"/>
      <c r="DL14" s="1"/>
      <c r="DM14" s="1"/>
      <c r="DN14" s="1"/>
      <c r="DO14" s="1"/>
    </row>
    <row r="15" spans="1:119" ht="18.75" customHeight="1" x14ac:dyDescent="0.15">
      <c r="A15" s="3"/>
      <c r="B15" s="130"/>
      <c r="C15" s="131"/>
      <c r="D15" s="131"/>
      <c r="E15" s="131"/>
      <c r="F15" s="131"/>
      <c r="G15" s="131"/>
      <c r="H15" s="131"/>
      <c r="I15" s="131"/>
      <c r="J15" s="131"/>
      <c r="K15" s="132"/>
      <c r="L15" s="133"/>
      <c r="M15" s="134" t="s">
        <v>55</v>
      </c>
      <c r="N15" s="135"/>
      <c r="O15" s="135"/>
      <c r="P15" s="135"/>
      <c r="Q15" s="136"/>
      <c r="R15" s="137">
        <v>113000</v>
      </c>
      <c r="S15" s="138"/>
      <c r="T15" s="138"/>
      <c r="U15" s="138"/>
      <c r="V15" s="139"/>
      <c r="W15" s="68" t="s">
        <v>62</v>
      </c>
      <c r="X15" s="69"/>
      <c r="Y15" s="69"/>
      <c r="Z15" s="69"/>
      <c r="AA15" s="69"/>
      <c r="AB15" s="64"/>
      <c r="AC15" s="100">
        <v>21531</v>
      </c>
      <c r="AD15" s="101"/>
      <c r="AE15" s="101"/>
      <c r="AF15" s="101"/>
      <c r="AG15" s="140"/>
      <c r="AH15" s="100">
        <v>20980</v>
      </c>
      <c r="AI15" s="101"/>
      <c r="AJ15" s="101"/>
      <c r="AK15" s="101"/>
      <c r="AL15" s="102"/>
      <c r="AM15" s="46"/>
      <c r="AN15" s="47"/>
      <c r="AO15" s="47"/>
      <c r="AP15" s="47"/>
      <c r="AQ15" s="47"/>
      <c r="AR15" s="47"/>
      <c r="AS15" s="47"/>
      <c r="AT15" s="48"/>
      <c r="AU15" s="49"/>
      <c r="AV15" s="50"/>
      <c r="AW15" s="50"/>
      <c r="AX15" s="50"/>
      <c r="AY15" s="29" t="s">
        <v>63</v>
      </c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1"/>
      <c r="BN15" s="32">
        <v>23080625</v>
      </c>
      <c r="BO15" s="33"/>
      <c r="BP15" s="33"/>
      <c r="BQ15" s="33"/>
      <c r="BR15" s="33"/>
      <c r="BS15" s="33"/>
      <c r="BT15" s="33"/>
      <c r="BU15" s="34"/>
      <c r="BV15" s="32">
        <v>22416016</v>
      </c>
      <c r="BW15" s="33"/>
      <c r="BX15" s="33"/>
      <c r="BY15" s="33"/>
      <c r="BZ15" s="33"/>
      <c r="CA15" s="33"/>
      <c r="CB15" s="33"/>
      <c r="CC15" s="34"/>
      <c r="CD15" s="154" t="s">
        <v>64</v>
      </c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6"/>
      <c r="CT15" s="157"/>
      <c r="CU15" s="158"/>
      <c r="CV15" s="158"/>
      <c r="CW15" s="158"/>
      <c r="CX15" s="158"/>
      <c r="CY15" s="158"/>
      <c r="CZ15" s="158"/>
      <c r="DA15" s="159"/>
      <c r="DB15" s="157"/>
      <c r="DC15" s="158"/>
      <c r="DD15" s="158"/>
      <c r="DE15" s="158"/>
      <c r="DF15" s="158"/>
      <c r="DG15" s="158"/>
      <c r="DH15" s="158"/>
      <c r="DI15" s="159"/>
      <c r="DJ15" s="1"/>
      <c r="DK15" s="1"/>
      <c r="DL15" s="1"/>
      <c r="DM15" s="1"/>
      <c r="DN15" s="1"/>
      <c r="DO15" s="1"/>
    </row>
    <row r="16" spans="1:119" ht="18.75" customHeight="1" x14ac:dyDescent="0.15">
      <c r="A16" s="3"/>
      <c r="B16" s="130"/>
      <c r="C16" s="131"/>
      <c r="D16" s="131"/>
      <c r="E16" s="131"/>
      <c r="F16" s="131"/>
      <c r="G16" s="131"/>
      <c r="H16" s="131"/>
      <c r="I16" s="131"/>
      <c r="J16" s="131"/>
      <c r="K16" s="132"/>
      <c r="L16" s="141" t="s">
        <v>65</v>
      </c>
      <c r="M16" s="160"/>
      <c r="N16" s="160"/>
      <c r="O16" s="160"/>
      <c r="P16" s="160"/>
      <c r="Q16" s="161"/>
      <c r="R16" s="162" t="s">
        <v>66</v>
      </c>
      <c r="S16" s="163"/>
      <c r="T16" s="163"/>
      <c r="U16" s="163"/>
      <c r="V16" s="164"/>
      <c r="W16" s="26"/>
      <c r="X16" s="27"/>
      <c r="Y16" s="27"/>
      <c r="Z16" s="27"/>
      <c r="AA16" s="27"/>
      <c r="AB16" s="42"/>
      <c r="AC16" s="144">
        <v>38.799999999999997</v>
      </c>
      <c r="AD16" s="145"/>
      <c r="AE16" s="145"/>
      <c r="AF16" s="145"/>
      <c r="AG16" s="146"/>
      <c r="AH16" s="144">
        <v>39.4</v>
      </c>
      <c r="AI16" s="145"/>
      <c r="AJ16" s="145"/>
      <c r="AK16" s="145"/>
      <c r="AL16" s="147"/>
      <c r="AM16" s="46"/>
      <c r="AN16" s="47"/>
      <c r="AO16" s="47"/>
      <c r="AP16" s="47"/>
      <c r="AQ16" s="47"/>
      <c r="AR16" s="47"/>
      <c r="AS16" s="47"/>
      <c r="AT16" s="48"/>
      <c r="AU16" s="49"/>
      <c r="AV16" s="50"/>
      <c r="AW16" s="50"/>
      <c r="AX16" s="50"/>
      <c r="AY16" s="51" t="s">
        <v>67</v>
      </c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3"/>
      <c r="BN16" s="54">
        <v>17471359</v>
      </c>
      <c r="BO16" s="55"/>
      <c r="BP16" s="55"/>
      <c r="BQ16" s="55"/>
      <c r="BR16" s="55"/>
      <c r="BS16" s="55"/>
      <c r="BT16" s="55"/>
      <c r="BU16" s="56"/>
      <c r="BV16" s="54">
        <v>17933495</v>
      </c>
      <c r="BW16" s="55"/>
      <c r="BX16" s="55"/>
      <c r="BY16" s="55"/>
      <c r="BZ16" s="55"/>
      <c r="CA16" s="55"/>
      <c r="CB16" s="55"/>
      <c r="CC16" s="56"/>
      <c r="CD16" s="165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7"/>
      <c r="CT16" s="60"/>
      <c r="CU16" s="61"/>
      <c r="CV16" s="61"/>
      <c r="CW16" s="61"/>
      <c r="CX16" s="61"/>
      <c r="CY16" s="61"/>
      <c r="CZ16" s="61"/>
      <c r="DA16" s="62"/>
      <c r="DB16" s="60"/>
      <c r="DC16" s="61"/>
      <c r="DD16" s="61"/>
      <c r="DE16" s="61"/>
      <c r="DF16" s="61"/>
      <c r="DG16" s="61"/>
      <c r="DH16" s="61"/>
      <c r="DI16" s="62"/>
      <c r="DJ16" s="1"/>
      <c r="DK16" s="1"/>
      <c r="DL16" s="1"/>
      <c r="DM16" s="1"/>
      <c r="DN16" s="1"/>
      <c r="DO16" s="1"/>
    </row>
    <row r="17" spans="1:119" ht="18.75" customHeight="1" thickBot="1" x14ac:dyDescent="0.2">
      <c r="A17" s="3"/>
      <c r="B17" s="168"/>
      <c r="C17" s="169"/>
      <c r="D17" s="169"/>
      <c r="E17" s="169"/>
      <c r="F17" s="169"/>
      <c r="G17" s="169"/>
      <c r="H17" s="169"/>
      <c r="I17" s="169"/>
      <c r="J17" s="169"/>
      <c r="K17" s="170"/>
      <c r="L17" s="171"/>
      <c r="M17" s="172" t="s">
        <v>68</v>
      </c>
      <c r="N17" s="173"/>
      <c r="O17" s="173"/>
      <c r="P17" s="173"/>
      <c r="Q17" s="174"/>
      <c r="R17" s="162" t="s">
        <v>69</v>
      </c>
      <c r="S17" s="163"/>
      <c r="T17" s="163"/>
      <c r="U17" s="163"/>
      <c r="V17" s="164"/>
      <c r="W17" s="68" t="s">
        <v>70</v>
      </c>
      <c r="X17" s="69"/>
      <c r="Y17" s="69"/>
      <c r="Z17" s="69"/>
      <c r="AA17" s="69"/>
      <c r="AB17" s="64"/>
      <c r="AC17" s="100">
        <v>32673</v>
      </c>
      <c r="AD17" s="101"/>
      <c r="AE17" s="101"/>
      <c r="AF17" s="101"/>
      <c r="AG17" s="140"/>
      <c r="AH17" s="100">
        <v>30923</v>
      </c>
      <c r="AI17" s="101"/>
      <c r="AJ17" s="101"/>
      <c r="AK17" s="101"/>
      <c r="AL17" s="102"/>
      <c r="AM17" s="46"/>
      <c r="AN17" s="47"/>
      <c r="AO17" s="47"/>
      <c r="AP17" s="47"/>
      <c r="AQ17" s="47"/>
      <c r="AR17" s="47"/>
      <c r="AS17" s="47"/>
      <c r="AT17" s="48"/>
      <c r="AU17" s="49"/>
      <c r="AV17" s="50"/>
      <c r="AW17" s="50"/>
      <c r="AX17" s="50"/>
      <c r="AY17" s="51" t="s">
        <v>71</v>
      </c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3"/>
      <c r="BN17" s="54">
        <v>29930473</v>
      </c>
      <c r="BO17" s="55"/>
      <c r="BP17" s="55"/>
      <c r="BQ17" s="55"/>
      <c r="BR17" s="55"/>
      <c r="BS17" s="55"/>
      <c r="BT17" s="55"/>
      <c r="BU17" s="56"/>
      <c r="BV17" s="54">
        <v>29020899</v>
      </c>
      <c r="BW17" s="55"/>
      <c r="BX17" s="55"/>
      <c r="BY17" s="55"/>
      <c r="BZ17" s="55"/>
      <c r="CA17" s="55"/>
      <c r="CB17" s="55"/>
      <c r="CC17" s="56"/>
      <c r="CD17" s="165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7"/>
      <c r="CT17" s="60"/>
      <c r="CU17" s="61"/>
      <c r="CV17" s="61"/>
      <c r="CW17" s="61"/>
      <c r="CX17" s="61"/>
      <c r="CY17" s="61"/>
      <c r="CZ17" s="61"/>
      <c r="DA17" s="62"/>
      <c r="DB17" s="60"/>
      <c r="DC17" s="61"/>
      <c r="DD17" s="61"/>
      <c r="DE17" s="61"/>
      <c r="DF17" s="61"/>
      <c r="DG17" s="61"/>
      <c r="DH17" s="61"/>
      <c r="DI17" s="62"/>
      <c r="DJ17" s="1"/>
      <c r="DK17" s="1"/>
      <c r="DL17" s="1"/>
      <c r="DM17" s="1"/>
      <c r="DN17" s="1"/>
      <c r="DO17" s="1"/>
    </row>
    <row r="18" spans="1:119" ht="18.75" customHeight="1" thickBot="1" x14ac:dyDescent="0.2">
      <c r="A18" s="3"/>
      <c r="B18" s="175" t="s">
        <v>72</v>
      </c>
      <c r="C18" s="92"/>
      <c r="D18" s="92"/>
      <c r="E18" s="176"/>
      <c r="F18" s="176"/>
      <c r="G18" s="176"/>
      <c r="H18" s="176"/>
      <c r="I18" s="176"/>
      <c r="J18" s="176"/>
      <c r="K18" s="176"/>
      <c r="L18" s="177">
        <v>43.43</v>
      </c>
      <c r="M18" s="177"/>
      <c r="N18" s="177"/>
      <c r="O18" s="177"/>
      <c r="P18" s="177"/>
      <c r="Q18" s="177"/>
      <c r="R18" s="178"/>
      <c r="S18" s="178"/>
      <c r="T18" s="178"/>
      <c r="U18" s="178"/>
      <c r="V18" s="179"/>
      <c r="W18" s="84"/>
      <c r="X18" s="85"/>
      <c r="Y18" s="85"/>
      <c r="Z18" s="85"/>
      <c r="AA18" s="85"/>
      <c r="AB18" s="80"/>
      <c r="AC18" s="180">
        <v>58.9</v>
      </c>
      <c r="AD18" s="181"/>
      <c r="AE18" s="181"/>
      <c r="AF18" s="181"/>
      <c r="AG18" s="182"/>
      <c r="AH18" s="180">
        <v>58.1</v>
      </c>
      <c r="AI18" s="181"/>
      <c r="AJ18" s="181"/>
      <c r="AK18" s="181"/>
      <c r="AL18" s="183"/>
      <c r="AM18" s="46"/>
      <c r="AN18" s="47"/>
      <c r="AO18" s="47"/>
      <c r="AP18" s="47"/>
      <c r="AQ18" s="47"/>
      <c r="AR18" s="47"/>
      <c r="AS18" s="47"/>
      <c r="AT18" s="48"/>
      <c r="AU18" s="49"/>
      <c r="AV18" s="50"/>
      <c r="AW18" s="50"/>
      <c r="AX18" s="50"/>
      <c r="AY18" s="51" t="s">
        <v>73</v>
      </c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3"/>
      <c r="BN18" s="54">
        <v>25470741</v>
      </c>
      <c r="BO18" s="55"/>
      <c r="BP18" s="55"/>
      <c r="BQ18" s="55"/>
      <c r="BR18" s="55"/>
      <c r="BS18" s="55"/>
      <c r="BT18" s="55"/>
      <c r="BU18" s="56"/>
      <c r="BV18" s="54">
        <v>25143871</v>
      </c>
      <c r="BW18" s="55"/>
      <c r="BX18" s="55"/>
      <c r="BY18" s="55"/>
      <c r="BZ18" s="55"/>
      <c r="CA18" s="55"/>
      <c r="CB18" s="55"/>
      <c r="CC18" s="56"/>
      <c r="CD18" s="165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7"/>
      <c r="CT18" s="60"/>
      <c r="CU18" s="61"/>
      <c r="CV18" s="61"/>
      <c r="CW18" s="61"/>
      <c r="CX18" s="61"/>
      <c r="CY18" s="61"/>
      <c r="CZ18" s="61"/>
      <c r="DA18" s="62"/>
      <c r="DB18" s="60"/>
      <c r="DC18" s="61"/>
      <c r="DD18" s="61"/>
      <c r="DE18" s="61"/>
      <c r="DF18" s="61"/>
      <c r="DG18" s="61"/>
      <c r="DH18" s="61"/>
      <c r="DI18" s="62"/>
      <c r="DJ18" s="1"/>
      <c r="DK18" s="1"/>
      <c r="DL18" s="1"/>
      <c r="DM18" s="1"/>
      <c r="DN18" s="1"/>
      <c r="DO18" s="1"/>
    </row>
    <row r="19" spans="1:119" ht="18.75" customHeight="1" thickBot="1" x14ac:dyDescent="0.2">
      <c r="A19" s="3"/>
      <c r="B19" s="175" t="s">
        <v>74</v>
      </c>
      <c r="C19" s="92"/>
      <c r="D19" s="92"/>
      <c r="E19" s="176"/>
      <c r="F19" s="176"/>
      <c r="G19" s="176"/>
      <c r="H19" s="176"/>
      <c r="I19" s="176"/>
      <c r="J19" s="176"/>
      <c r="K19" s="176"/>
      <c r="L19" s="184">
        <v>2578</v>
      </c>
      <c r="M19" s="184"/>
      <c r="N19" s="184"/>
      <c r="O19" s="184"/>
      <c r="P19" s="184"/>
      <c r="Q19" s="184"/>
      <c r="R19" s="185"/>
      <c r="S19" s="185"/>
      <c r="T19" s="185"/>
      <c r="U19" s="185"/>
      <c r="V19" s="186"/>
      <c r="W19" s="12"/>
      <c r="X19" s="13"/>
      <c r="Y19" s="13"/>
      <c r="Z19" s="13"/>
      <c r="AA19" s="13"/>
      <c r="AB19" s="13"/>
      <c r="AC19" s="187"/>
      <c r="AD19" s="187"/>
      <c r="AE19" s="187"/>
      <c r="AF19" s="187"/>
      <c r="AG19" s="187"/>
      <c r="AH19" s="187"/>
      <c r="AI19" s="187"/>
      <c r="AJ19" s="187"/>
      <c r="AK19" s="187"/>
      <c r="AL19" s="188"/>
      <c r="AM19" s="46"/>
      <c r="AN19" s="47"/>
      <c r="AO19" s="47"/>
      <c r="AP19" s="47"/>
      <c r="AQ19" s="47"/>
      <c r="AR19" s="47"/>
      <c r="AS19" s="47"/>
      <c r="AT19" s="48"/>
      <c r="AU19" s="49"/>
      <c r="AV19" s="50"/>
      <c r="AW19" s="50"/>
      <c r="AX19" s="50"/>
      <c r="AY19" s="51" t="s">
        <v>75</v>
      </c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3"/>
      <c r="BN19" s="54">
        <v>34548444</v>
      </c>
      <c r="BO19" s="55"/>
      <c r="BP19" s="55"/>
      <c r="BQ19" s="55"/>
      <c r="BR19" s="55"/>
      <c r="BS19" s="55"/>
      <c r="BT19" s="55"/>
      <c r="BU19" s="56"/>
      <c r="BV19" s="54">
        <v>34610638</v>
      </c>
      <c r="BW19" s="55"/>
      <c r="BX19" s="55"/>
      <c r="BY19" s="55"/>
      <c r="BZ19" s="55"/>
      <c r="CA19" s="55"/>
      <c r="CB19" s="55"/>
      <c r="CC19" s="56"/>
      <c r="CD19" s="165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7"/>
      <c r="CT19" s="60"/>
      <c r="CU19" s="61"/>
      <c r="CV19" s="61"/>
      <c r="CW19" s="61"/>
      <c r="CX19" s="61"/>
      <c r="CY19" s="61"/>
      <c r="CZ19" s="61"/>
      <c r="DA19" s="62"/>
      <c r="DB19" s="60"/>
      <c r="DC19" s="61"/>
      <c r="DD19" s="61"/>
      <c r="DE19" s="61"/>
      <c r="DF19" s="61"/>
      <c r="DG19" s="61"/>
      <c r="DH19" s="61"/>
      <c r="DI19" s="62"/>
      <c r="DJ19" s="1"/>
      <c r="DK19" s="1"/>
      <c r="DL19" s="1"/>
      <c r="DM19" s="1"/>
      <c r="DN19" s="1"/>
      <c r="DO19" s="1"/>
    </row>
    <row r="20" spans="1:119" ht="18.75" customHeight="1" thickBot="1" x14ac:dyDescent="0.2">
      <c r="A20" s="3"/>
      <c r="B20" s="175" t="s">
        <v>76</v>
      </c>
      <c r="C20" s="92"/>
      <c r="D20" s="92"/>
      <c r="E20" s="176"/>
      <c r="F20" s="176"/>
      <c r="G20" s="176"/>
      <c r="H20" s="176"/>
      <c r="I20" s="176"/>
      <c r="J20" s="176"/>
      <c r="K20" s="176"/>
      <c r="L20" s="184">
        <v>46371</v>
      </c>
      <c r="M20" s="184"/>
      <c r="N20" s="184"/>
      <c r="O20" s="184"/>
      <c r="P20" s="184"/>
      <c r="Q20" s="184"/>
      <c r="R20" s="185"/>
      <c r="S20" s="185"/>
      <c r="T20" s="185"/>
      <c r="U20" s="185"/>
      <c r="V20" s="186"/>
      <c r="W20" s="84"/>
      <c r="X20" s="85"/>
      <c r="Y20" s="85"/>
      <c r="Z20" s="85"/>
      <c r="AA20" s="85"/>
      <c r="AB20" s="85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191"/>
      <c r="AN20" s="110"/>
      <c r="AO20" s="110"/>
      <c r="AP20" s="110"/>
      <c r="AQ20" s="110"/>
      <c r="AR20" s="110"/>
      <c r="AS20" s="110"/>
      <c r="AT20" s="111"/>
      <c r="AU20" s="192"/>
      <c r="AV20" s="193"/>
      <c r="AW20" s="193"/>
      <c r="AX20" s="194"/>
      <c r="AY20" s="51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3"/>
      <c r="BN20" s="54"/>
      <c r="BO20" s="55"/>
      <c r="BP20" s="55"/>
      <c r="BQ20" s="55"/>
      <c r="BR20" s="55"/>
      <c r="BS20" s="55"/>
      <c r="BT20" s="55"/>
      <c r="BU20" s="56"/>
      <c r="BV20" s="54"/>
      <c r="BW20" s="55"/>
      <c r="BX20" s="55"/>
      <c r="BY20" s="55"/>
      <c r="BZ20" s="55"/>
      <c r="CA20" s="55"/>
      <c r="CB20" s="55"/>
      <c r="CC20" s="56"/>
      <c r="CD20" s="165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7"/>
      <c r="CT20" s="60"/>
      <c r="CU20" s="61"/>
      <c r="CV20" s="61"/>
      <c r="CW20" s="61"/>
      <c r="CX20" s="61"/>
      <c r="CY20" s="61"/>
      <c r="CZ20" s="61"/>
      <c r="DA20" s="62"/>
      <c r="DB20" s="60"/>
      <c r="DC20" s="61"/>
      <c r="DD20" s="61"/>
      <c r="DE20" s="61"/>
      <c r="DF20" s="61"/>
      <c r="DG20" s="61"/>
      <c r="DH20" s="61"/>
      <c r="DI20" s="62"/>
      <c r="DJ20" s="1"/>
      <c r="DK20" s="1"/>
      <c r="DL20" s="1"/>
      <c r="DM20" s="1"/>
      <c r="DN20" s="1"/>
      <c r="DO20" s="1"/>
    </row>
    <row r="21" spans="1:119" ht="18.75" customHeight="1" x14ac:dyDescent="0.15">
      <c r="A21" s="3"/>
      <c r="B21" s="195" t="s">
        <v>77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7"/>
      <c r="AY21" s="51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3"/>
      <c r="BN21" s="54"/>
      <c r="BO21" s="55"/>
      <c r="BP21" s="55"/>
      <c r="BQ21" s="55"/>
      <c r="BR21" s="55"/>
      <c r="BS21" s="55"/>
      <c r="BT21" s="55"/>
      <c r="BU21" s="56"/>
      <c r="BV21" s="54"/>
      <c r="BW21" s="55"/>
      <c r="BX21" s="55"/>
      <c r="BY21" s="55"/>
      <c r="BZ21" s="55"/>
      <c r="CA21" s="55"/>
      <c r="CB21" s="55"/>
      <c r="CC21" s="56"/>
      <c r="CD21" s="165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7"/>
      <c r="CT21" s="60"/>
      <c r="CU21" s="61"/>
      <c r="CV21" s="61"/>
      <c r="CW21" s="61"/>
      <c r="CX21" s="61"/>
      <c r="CY21" s="61"/>
      <c r="CZ21" s="61"/>
      <c r="DA21" s="62"/>
      <c r="DB21" s="60"/>
      <c r="DC21" s="61"/>
      <c r="DD21" s="61"/>
      <c r="DE21" s="61"/>
      <c r="DF21" s="61"/>
      <c r="DG21" s="61"/>
      <c r="DH21" s="61"/>
      <c r="DI21" s="62"/>
      <c r="DJ21" s="1"/>
      <c r="DK21" s="1"/>
      <c r="DL21" s="1"/>
      <c r="DM21" s="1"/>
      <c r="DN21" s="1"/>
      <c r="DO21" s="1"/>
    </row>
    <row r="22" spans="1:119" ht="18.75" customHeight="1" thickBot="1" x14ac:dyDescent="0.2">
      <c r="A22" s="3"/>
      <c r="B22" s="198" t="s">
        <v>78</v>
      </c>
      <c r="C22" s="199"/>
      <c r="D22" s="200"/>
      <c r="E22" s="66" t="s">
        <v>7</v>
      </c>
      <c r="F22" s="69"/>
      <c r="G22" s="69"/>
      <c r="H22" s="69"/>
      <c r="I22" s="69"/>
      <c r="J22" s="69"/>
      <c r="K22" s="64"/>
      <c r="L22" s="66" t="s">
        <v>79</v>
      </c>
      <c r="M22" s="69"/>
      <c r="N22" s="69"/>
      <c r="O22" s="69"/>
      <c r="P22" s="64"/>
      <c r="Q22" s="201" t="s">
        <v>80</v>
      </c>
      <c r="R22" s="202"/>
      <c r="S22" s="202"/>
      <c r="T22" s="202"/>
      <c r="U22" s="202"/>
      <c r="V22" s="203"/>
      <c r="W22" s="204" t="s">
        <v>81</v>
      </c>
      <c r="X22" s="199"/>
      <c r="Y22" s="200"/>
      <c r="Z22" s="66" t="s">
        <v>7</v>
      </c>
      <c r="AA22" s="69"/>
      <c r="AB22" s="69"/>
      <c r="AC22" s="69"/>
      <c r="AD22" s="69"/>
      <c r="AE22" s="69"/>
      <c r="AF22" s="69"/>
      <c r="AG22" s="64"/>
      <c r="AH22" s="205" t="s">
        <v>82</v>
      </c>
      <c r="AI22" s="69"/>
      <c r="AJ22" s="69"/>
      <c r="AK22" s="69"/>
      <c r="AL22" s="64"/>
      <c r="AM22" s="205" t="s">
        <v>83</v>
      </c>
      <c r="AN22" s="206"/>
      <c r="AO22" s="206"/>
      <c r="AP22" s="206"/>
      <c r="AQ22" s="206"/>
      <c r="AR22" s="207"/>
      <c r="AS22" s="201" t="s">
        <v>80</v>
      </c>
      <c r="AT22" s="202"/>
      <c r="AU22" s="202"/>
      <c r="AV22" s="202"/>
      <c r="AW22" s="202"/>
      <c r="AX22" s="208"/>
      <c r="AY22" s="209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1"/>
      <c r="BN22" s="212"/>
      <c r="BO22" s="213"/>
      <c r="BP22" s="213"/>
      <c r="BQ22" s="213"/>
      <c r="BR22" s="213"/>
      <c r="BS22" s="213"/>
      <c r="BT22" s="213"/>
      <c r="BU22" s="214"/>
      <c r="BV22" s="212"/>
      <c r="BW22" s="213"/>
      <c r="BX22" s="213"/>
      <c r="BY22" s="213"/>
      <c r="BZ22" s="213"/>
      <c r="CA22" s="213"/>
      <c r="CB22" s="213"/>
      <c r="CC22" s="214"/>
      <c r="CD22" s="165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7"/>
      <c r="CT22" s="60"/>
      <c r="CU22" s="61"/>
      <c r="CV22" s="61"/>
      <c r="CW22" s="61"/>
      <c r="CX22" s="61"/>
      <c r="CY22" s="61"/>
      <c r="CZ22" s="61"/>
      <c r="DA22" s="62"/>
      <c r="DB22" s="60"/>
      <c r="DC22" s="61"/>
      <c r="DD22" s="61"/>
      <c r="DE22" s="61"/>
      <c r="DF22" s="61"/>
      <c r="DG22" s="61"/>
      <c r="DH22" s="61"/>
      <c r="DI22" s="62"/>
      <c r="DJ22" s="1"/>
      <c r="DK22" s="1"/>
      <c r="DL22" s="1"/>
      <c r="DM22" s="1"/>
      <c r="DN22" s="1"/>
      <c r="DO22" s="1"/>
    </row>
    <row r="23" spans="1:119" ht="18.75" customHeight="1" x14ac:dyDescent="0.15">
      <c r="A23" s="3"/>
      <c r="B23" s="215"/>
      <c r="C23" s="216"/>
      <c r="D23" s="217"/>
      <c r="E23" s="44"/>
      <c r="F23" s="27"/>
      <c r="G23" s="27"/>
      <c r="H23" s="27"/>
      <c r="I23" s="27"/>
      <c r="J23" s="27"/>
      <c r="K23" s="42"/>
      <c r="L23" s="44"/>
      <c r="M23" s="27"/>
      <c r="N23" s="27"/>
      <c r="O23" s="27"/>
      <c r="P23" s="42"/>
      <c r="Q23" s="218"/>
      <c r="R23" s="219"/>
      <c r="S23" s="219"/>
      <c r="T23" s="219"/>
      <c r="U23" s="219"/>
      <c r="V23" s="220"/>
      <c r="W23" s="221"/>
      <c r="X23" s="216"/>
      <c r="Y23" s="217"/>
      <c r="Z23" s="44"/>
      <c r="AA23" s="27"/>
      <c r="AB23" s="27"/>
      <c r="AC23" s="27"/>
      <c r="AD23" s="27"/>
      <c r="AE23" s="27"/>
      <c r="AF23" s="27"/>
      <c r="AG23" s="42"/>
      <c r="AH23" s="44"/>
      <c r="AI23" s="27"/>
      <c r="AJ23" s="27"/>
      <c r="AK23" s="27"/>
      <c r="AL23" s="42"/>
      <c r="AM23" s="222"/>
      <c r="AN23" s="223"/>
      <c r="AO23" s="223"/>
      <c r="AP23" s="223"/>
      <c r="AQ23" s="223"/>
      <c r="AR23" s="224"/>
      <c r="AS23" s="218"/>
      <c r="AT23" s="219"/>
      <c r="AU23" s="219"/>
      <c r="AV23" s="219"/>
      <c r="AW23" s="219"/>
      <c r="AX23" s="225"/>
      <c r="AY23" s="29" t="s">
        <v>84</v>
      </c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1"/>
      <c r="BN23" s="54">
        <v>23200359</v>
      </c>
      <c r="BO23" s="55"/>
      <c r="BP23" s="55"/>
      <c r="BQ23" s="55"/>
      <c r="BR23" s="55"/>
      <c r="BS23" s="55"/>
      <c r="BT23" s="55"/>
      <c r="BU23" s="56"/>
      <c r="BV23" s="54">
        <v>23438781</v>
      </c>
      <c r="BW23" s="55"/>
      <c r="BX23" s="55"/>
      <c r="BY23" s="55"/>
      <c r="BZ23" s="55"/>
      <c r="CA23" s="55"/>
      <c r="CB23" s="55"/>
      <c r="CC23" s="56"/>
      <c r="CD23" s="165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7"/>
      <c r="CT23" s="60"/>
      <c r="CU23" s="61"/>
      <c r="CV23" s="61"/>
      <c r="CW23" s="61"/>
      <c r="CX23" s="61"/>
      <c r="CY23" s="61"/>
      <c r="CZ23" s="61"/>
      <c r="DA23" s="62"/>
      <c r="DB23" s="60"/>
      <c r="DC23" s="61"/>
      <c r="DD23" s="61"/>
      <c r="DE23" s="61"/>
      <c r="DF23" s="61"/>
      <c r="DG23" s="61"/>
      <c r="DH23" s="61"/>
      <c r="DI23" s="62"/>
      <c r="DJ23" s="1"/>
      <c r="DK23" s="1"/>
      <c r="DL23" s="1"/>
      <c r="DM23" s="1"/>
      <c r="DN23" s="1"/>
      <c r="DO23" s="1"/>
    </row>
    <row r="24" spans="1:119" ht="18.75" customHeight="1" thickBot="1" x14ac:dyDescent="0.2">
      <c r="A24" s="3"/>
      <c r="B24" s="215"/>
      <c r="C24" s="216"/>
      <c r="D24" s="217"/>
      <c r="E24" s="99" t="s">
        <v>85</v>
      </c>
      <c r="F24" s="47"/>
      <c r="G24" s="47"/>
      <c r="H24" s="47"/>
      <c r="I24" s="47"/>
      <c r="J24" s="47"/>
      <c r="K24" s="48"/>
      <c r="L24" s="100">
        <v>1</v>
      </c>
      <c r="M24" s="101"/>
      <c r="N24" s="101"/>
      <c r="O24" s="101"/>
      <c r="P24" s="140"/>
      <c r="Q24" s="100">
        <v>10730</v>
      </c>
      <c r="R24" s="101"/>
      <c r="S24" s="101"/>
      <c r="T24" s="101"/>
      <c r="U24" s="101"/>
      <c r="V24" s="140"/>
      <c r="W24" s="221"/>
      <c r="X24" s="216"/>
      <c r="Y24" s="217"/>
      <c r="Z24" s="99" t="s">
        <v>86</v>
      </c>
      <c r="AA24" s="47"/>
      <c r="AB24" s="47"/>
      <c r="AC24" s="47"/>
      <c r="AD24" s="47"/>
      <c r="AE24" s="47"/>
      <c r="AF24" s="47"/>
      <c r="AG24" s="48"/>
      <c r="AH24" s="100">
        <v>886</v>
      </c>
      <c r="AI24" s="101"/>
      <c r="AJ24" s="101"/>
      <c r="AK24" s="101"/>
      <c r="AL24" s="140"/>
      <c r="AM24" s="100">
        <v>2511810</v>
      </c>
      <c r="AN24" s="101"/>
      <c r="AO24" s="101"/>
      <c r="AP24" s="101"/>
      <c r="AQ24" s="101"/>
      <c r="AR24" s="140"/>
      <c r="AS24" s="100">
        <v>2835</v>
      </c>
      <c r="AT24" s="101"/>
      <c r="AU24" s="101"/>
      <c r="AV24" s="101"/>
      <c r="AW24" s="101"/>
      <c r="AX24" s="102"/>
      <c r="AY24" s="209" t="s">
        <v>87</v>
      </c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1"/>
      <c r="BN24" s="54">
        <v>17123077</v>
      </c>
      <c r="BO24" s="55"/>
      <c r="BP24" s="55"/>
      <c r="BQ24" s="55"/>
      <c r="BR24" s="55"/>
      <c r="BS24" s="55"/>
      <c r="BT24" s="55"/>
      <c r="BU24" s="56"/>
      <c r="BV24" s="54">
        <v>17554747</v>
      </c>
      <c r="BW24" s="55"/>
      <c r="BX24" s="55"/>
      <c r="BY24" s="55"/>
      <c r="BZ24" s="55"/>
      <c r="CA24" s="55"/>
      <c r="CB24" s="55"/>
      <c r="CC24" s="56"/>
      <c r="CD24" s="165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7"/>
      <c r="CT24" s="60"/>
      <c r="CU24" s="61"/>
      <c r="CV24" s="61"/>
      <c r="CW24" s="61"/>
      <c r="CX24" s="61"/>
      <c r="CY24" s="61"/>
      <c r="CZ24" s="61"/>
      <c r="DA24" s="62"/>
      <c r="DB24" s="60"/>
      <c r="DC24" s="61"/>
      <c r="DD24" s="61"/>
      <c r="DE24" s="61"/>
      <c r="DF24" s="61"/>
      <c r="DG24" s="61"/>
      <c r="DH24" s="61"/>
      <c r="DI24" s="62"/>
      <c r="DJ24" s="1"/>
      <c r="DK24" s="1"/>
      <c r="DL24" s="1"/>
      <c r="DM24" s="1"/>
      <c r="DN24" s="1"/>
      <c r="DO24" s="1"/>
    </row>
    <row r="25" spans="1:119" s="1" customFormat="1" ht="18.75" customHeight="1" x14ac:dyDescent="0.15">
      <c r="A25" s="3"/>
      <c r="B25" s="215"/>
      <c r="C25" s="216"/>
      <c r="D25" s="217"/>
      <c r="E25" s="99" t="s">
        <v>88</v>
      </c>
      <c r="F25" s="47"/>
      <c r="G25" s="47"/>
      <c r="H25" s="47"/>
      <c r="I25" s="47"/>
      <c r="J25" s="47"/>
      <c r="K25" s="48"/>
      <c r="L25" s="100">
        <v>2</v>
      </c>
      <c r="M25" s="101"/>
      <c r="N25" s="101"/>
      <c r="O25" s="101"/>
      <c r="P25" s="140"/>
      <c r="Q25" s="100">
        <v>8810</v>
      </c>
      <c r="R25" s="101"/>
      <c r="S25" s="101"/>
      <c r="T25" s="101"/>
      <c r="U25" s="101"/>
      <c r="V25" s="140"/>
      <c r="W25" s="221"/>
      <c r="X25" s="216"/>
      <c r="Y25" s="217"/>
      <c r="Z25" s="99" t="s">
        <v>89</v>
      </c>
      <c r="AA25" s="47"/>
      <c r="AB25" s="47"/>
      <c r="AC25" s="47"/>
      <c r="AD25" s="47"/>
      <c r="AE25" s="47"/>
      <c r="AF25" s="47"/>
      <c r="AG25" s="48"/>
      <c r="AH25" s="100">
        <v>117</v>
      </c>
      <c r="AI25" s="101"/>
      <c r="AJ25" s="101"/>
      <c r="AK25" s="101"/>
      <c r="AL25" s="140"/>
      <c r="AM25" s="100">
        <v>340587</v>
      </c>
      <c r="AN25" s="101"/>
      <c r="AO25" s="101"/>
      <c r="AP25" s="101"/>
      <c r="AQ25" s="101"/>
      <c r="AR25" s="140"/>
      <c r="AS25" s="100">
        <v>2911</v>
      </c>
      <c r="AT25" s="101"/>
      <c r="AU25" s="101"/>
      <c r="AV25" s="101"/>
      <c r="AW25" s="101"/>
      <c r="AX25" s="102"/>
      <c r="AY25" s="29" t="s">
        <v>90</v>
      </c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1"/>
      <c r="BN25" s="32">
        <v>24490036</v>
      </c>
      <c r="BO25" s="33"/>
      <c r="BP25" s="33"/>
      <c r="BQ25" s="33"/>
      <c r="BR25" s="33"/>
      <c r="BS25" s="33"/>
      <c r="BT25" s="33"/>
      <c r="BU25" s="34"/>
      <c r="BV25" s="32">
        <v>15688135</v>
      </c>
      <c r="BW25" s="33"/>
      <c r="BX25" s="33"/>
      <c r="BY25" s="33"/>
      <c r="BZ25" s="33"/>
      <c r="CA25" s="33"/>
      <c r="CB25" s="33"/>
      <c r="CC25" s="34"/>
      <c r="CD25" s="165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7"/>
      <c r="CT25" s="60"/>
      <c r="CU25" s="61"/>
      <c r="CV25" s="61"/>
      <c r="CW25" s="61"/>
      <c r="CX25" s="61"/>
      <c r="CY25" s="61"/>
      <c r="CZ25" s="61"/>
      <c r="DA25" s="62"/>
      <c r="DB25" s="60"/>
      <c r="DC25" s="61"/>
      <c r="DD25" s="61"/>
      <c r="DE25" s="61"/>
      <c r="DF25" s="61"/>
      <c r="DG25" s="61"/>
      <c r="DH25" s="61"/>
      <c r="DI25" s="62"/>
    </row>
    <row r="26" spans="1:119" s="1" customFormat="1" ht="18.75" customHeight="1" x14ac:dyDescent="0.15">
      <c r="A26" s="3"/>
      <c r="B26" s="215"/>
      <c r="C26" s="216"/>
      <c r="D26" s="217"/>
      <c r="E26" s="99" t="s">
        <v>91</v>
      </c>
      <c r="F26" s="47"/>
      <c r="G26" s="47"/>
      <c r="H26" s="47"/>
      <c r="I26" s="47"/>
      <c r="J26" s="47"/>
      <c r="K26" s="48"/>
      <c r="L26" s="100">
        <v>1</v>
      </c>
      <c r="M26" s="101"/>
      <c r="N26" s="101"/>
      <c r="O26" s="101"/>
      <c r="P26" s="140"/>
      <c r="Q26" s="100">
        <v>8300</v>
      </c>
      <c r="R26" s="101"/>
      <c r="S26" s="101"/>
      <c r="T26" s="101"/>
      <c r="U26" s="101"/>
      <c r="V26" s="140"/>
      <c r="W26" s="221"/>
      <c r="X26" s="216"/>
      <c r="Y26" s="217"/>
      <c r="Z26" s="99" t="s">
        <v>92</v>
      </c>
      <c r="AA26" s="226"/>
      <c r="AB26" s="226"/>
      <c r="AC26" s="226"/>
      <c r="AD26" s="226"/>
      <c r="AE26" s="226"/>
      <c r="AF26" s="226"/>
      <c r="AG26" s="227"/>
      <c r="AH26" s="100">
        <v>13</v>
      </c>
      <c r="AI26" s="101"/>
      <c r="AJ26" s="101"/>
      <c r="AK26" s="101"/>
      <c r="AL26" s="140"/>
      <c r="AM26" s="100">
        <v>35464</v>
      </c>
      <c r="AN26" s="101"/>
      <c r="AO26" s="101"/>
      <c r="AP26" s="101"/>
      <c r="AQ26" s="101"/>
      <c r="AR26" s="140"/>
      <c r="AS26" s="100">
        <v>2728</v>
      </c>
      <c r="AT26" s="101"/>
      <c r="AU26" s="101"/>
      <c r="AV26" s="101"/>
      <c r="AW26" s="101"/>
      <c r="AX26" s="102"/>
      <c r="AY26" s="57" t="s">
        <v>93</v>
      </c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9"/>
      <c r="BN26" s="54" t="s">
        <v>47</v>
      </c>
      <c r="BO26" s="55"/>
      <c r="BP26" s="55"/>
      <c r="BQ26" s="55"/>
      <c r="BR26" s="55"/>
      <c r="BS26" s="55"/>
      <c r="BT26" s="55"/>
      <c r="BU26" s="56"/>
      <c r="BV26" s="54" t="s">
        <v>47</v>
      </c>
      <c r="BW26" s="55"/>
      <c r="BX26" s="55"/>
      <c r="BY26" s="55"/>
      <c r="BZ26" s="55"/>
      <c r="CA26" s="55"/>
      <c r="CB26" s="55"/>
      <c r="CC26" s="56"/>
      <c r="CD26" s="165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7"/>
      <c r="CT26" s="60"/>
      <c r="CU26" s="61"/>
      <c r="CV26" s="61"/>
      <c r="CW26" s="61"/>
      <c r="CX26" s="61"/>
      <c r="CY26" s="61"/>
      <c r="CZ26" s="61"/>
      <c r="DA26" s="62"/>
      <c r="DB26" s="60"/>
      <c r="DC26" s="61"/>
      <c r="DD26" s="61"/>
      <c r="DE26" s="61"/>
      <c r="DF26" s="61"/>
      <c r="DG26" s="61"/>
      <c r="DH26" s="61"/>
      <c r="DI26" s="62"/>
    </row>
    <row r="27" spans="1:119" ht="18.75" customHeight="1" thickBot="1" x14ac:dyDescent="0.2">
      <c r="A27" s="3"/>
      <c r="B27" s="215"/>
      <c r="C27" s="216"/>
      <c r="D27" s="217"/>
      <c r="E27" s="99" t="s">
        <v>94</v>
      </c>
      <c r="F27" s="47"/>
      <c r="G27" s="47"/>
      <c r="H27" s="47"/>
      <c r="I27" s="47"/>
      <c r="J27" s="47"/>
      <c r="K27" s="48"/>
      <c r="L27" s="100">
        <v>1</v>
      </c>
      <c r="M27" s="101"/>
      <c r="N27" s="101"/>
      <c r="O27" s="101"/>
      <c r="P27" s="140"/>
      <c r="Q27" s="100">
        <v>5490</v>
      </c>
      <c r="R27" s="101"/>
      <c r="S27" s="101"/>
      <c r="T27" s="101"/>
      <c r="U27" s="101"/>
      <c r="V27" s="140"/>
      <c r="W27" s="221"/>
      <c r="X27" s="216"/>
      <c r="Y27" s="217"/>
      <c r="Z27" s="99" t="s">
        <v>95</v>
      </c>
      <c r="AA27" s="47"/>
      <c r="AB27" s="47"/>
      <c r="AC27" s="47"/>
      <c r="AD27" s="47"/>
      <c r="AE27" s="47"/>
      <c r="AF27" s="47"/>
      <c r="AG27" s="48"/>
      <c r="AH27" s="100" t="s">
        <v>47</v>
      </c>
      <c r="AI27" s="101"/>
      <c r="AJ27" s="101"/>
      <c r="AK27" s="101"/>
      <c r="AL27" s="140"/>
      <c r="AM27" s="100" t="s">
        <v>47</v>
      </c>
      <c r="AN27" s="101"/>
      <c r="AO27" s="101"/>
      <c r="AP27" s="101"/>
      <c r="AQ27" s="101"/>
      <c r="AR27" s="140"/>
      <c r="AS27" s="100" t="s">
        <v>47</v>
      </c>
      <c r="AT27" s="101"/>
      <c r="AU27" s="101"/>
      <c r="AV27" s="101"/>
      <c r="AW27" s="101"/>
      <c r="AX27" s="102"/>
      <c r="AY27" s="148" t="s">
        <v>96</v>
      </c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50"/>
      <c r="BN27" s="212">
        <v>1200000</v>
      </c>
      <c r="BO27" s="213"/>
      <c r="BP27" s="213"/>
      <c r="BQ27" s="213"/>
      <c r="BR27" s="213"/>
      <c r="BS27" s="213"/>
      <c r="BT27" s="213"/>
      <c r="BU27" s="214"/>
      <c r="BV27" s="212">
        <v>1200000</v>
      </c>
      <c r="BW27" s="213"/>
      <c r="BX27" s="213"/>
      <c r="BY27" s="213"/>
      <c r="BZ27" s="213"/>
      <c r="CA27" s="213"/>
      <c r="CB27" s="213"/>
      <c r="CC27" s="214"/>
      <c r="CD27" s="228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7"/>
      <c r="CT27" s="60"/>
      <c r="CU27" s="61"/>
      <c r="CV27" s="61"/>
      <c r="CW27" s="61"/>
      <c r="CX27" s="61"/>
      <c r="CY27" s="61"/>
      <c r="CZ27" s="61"/>
      <c r="DA27" s="62"/>
      <c r="DB27" s="60"/>
      <c r="DC27" s="61"/>
      <c r="DD27" s="61"/>
      <c r="DE27" s="61"/>
      <c r="DF27" s="61"/>
      <c r="DG27" s="61"/>
      <c r="DH27" s="61"/>
      <c r="DI27" s="62"/>
      <c r="DJ27" s="1"/>
      <c r="DK27" s="1"/>
      <c r="DL27" s="1"/>
      <c r="DM27" s="1"/>
      <c r="DN27" s="1"/>
      <c r="DO27" s="1"/>
    </row>
    <row r="28" spans="1:119" ht="18.75" customHeight="1" x14ac:dyDescent="0.15">
      <c r="A28" s="3"/>
      <c r="B28" s="215"/>
      <c r="C28" s="216"/>
      <c r="D28" s="217"/>
      <c r="E28" s="99" t="s">
        <v>97</v>
      </c>
      <c r="F28" s="47"/>
      <c r="G28" s="47"/>
      <c r="H28" s="47"/>
      <c r="I28" s="47"/>
      <c r="J28" s="47"/>
      <c r="K28" s="48"/>
      <c r="L28" s="100">
        <v>1</v>
      </c>
      <c r="M28" s="101"/>
      <c r="N28" s="101"/>
      <c r="O28" s="101"/>
      <c r="P28" s="140"/>
      <c r="Q28" s="100">
        <v>5000</v>
      </c>
      <c r="R28" s="101"/>
      <c r="S28" s="101"/>
      <c r="T28" s="101"/>
      <c r="U28" s="101"/>
      <c r="V28" s="140"/>
      <c r="W28" s="221"/>
      <c r="X28" s="216"/>
      <c r="Y28" s="217"/>
      <c r="Z28" s="99" t="s">
        <v>98</v>
      </c>
      <c r="AA28" s="47"/>
      <c r="AB28" s="47"/>
      <c r="AC28" s="47"/>
      <c r="AD28" s="47"/>
      <c r="AE28" s="47"/>
      <c r="AF28" s="47"/>
      <c r="AG28" s="48"/>
      <c r="AH28" s="100" t="s">
        <v>47</v>
      </c>
      <c r="AI28" s="101"/>
      <c r="AJ28" s="101"/>
      <c r="AK28" s="101"/>
      <c r="AL28" s="140"/>
      <c r="AM28" s="100" t="s">
        <v>47</v>
      </c>
      <c r="AN28" s="101"/>
      <c r="AO28" s="101"/>
      <c r="AP28" s="101"/>
      <c r="AQ28" s="101"/>
      <c r="AR28" s="140"/>
      <c r="AS28" s="100" t="s">
        <v>47</v>
      </c>
      <c r="AT28" s="101"/>
      <c r="AU28" s="101"/>
      <c r="AV28" s="101"/>
      <c r="AW28" s="101"/>
      <c r="AX28" s="102"/>
      <c r="AY28" s="229" t="s">
        <v>99</v>
      </c>
      <c r="AZ28" s="230"/>
      <c r="BA28" s="230"/>
      <c r="BB28" s="231"/>
      <c r="BC28" s="29" t="s">
        <v>100</v>
      </c>
      <c r="BD28" s="30"/>
      <c r="BE28" s="30"/>
      <c r="BF28" s="30"/>
      <c r="BG28" s="30"/>
      <c r="BH28" s="30"/>
      <c r="BI28" s="30"/>
      <c r="BJ28" s="30"/>
      <c r="BK28" s="30"/>
      <c r="BL28" s="30"/>
      <c r="BM28" s="31"/>
      <c r="BN28" s="32">
        <v>6080410</v>
      </c>
      <c r="BO28" s="33"/>
      <c r="BP28" s="33"/>
      <c r="BQ28" s="33"/>
      <c r="BR28" s="33"/>
      <c r="BS28" s="33"/>
      <c r="BT28" s="33"/>
      <c r="BU28" s="34"/>
      <c r="BV28" s="32">
        <v>5389199</v>
      </c>
      <c r="BW28" s="33"/>
      <c r="BX28" s="33"/>
      <c r="BY28" s="33"/>
      <c r="BZ28" s="33"/>
      <c r="CA28" s="33"/>
      <c r="CB28" s="33"/>
      <c r="CC28" s="34"/>
      <c r="CD28" s="165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7"/>
      <c r="CT28" s="60"/>
      <c r="CU28" s="61"/>
      <c r="CV28" s="61"/>
      <c r="CW28" s="61"/>
      <c r="CX28" s="61"/>
      <c r="CY28" s="61"/>
      <c r="CZ28" s="61"/>
      <c r="DA28" s="62"/>
      <c r="DB28" s="60"/>
      <c r="DC28" s="61"/>
      <c r="DD28" s="61"/>
      <c r="DE28" s="61"/>
      <c r="DF28" s="61"/>
      <c r="DG28" s="61"/>
      <c r="DH28" s="61"/>
      <c r="DI28" s="62"/>
      <c r="DJ28" s="1"/>
      <c r="DK28" s="1"/>
      <c r="DL28" s="1"/>
      <c r="DM28" s="1"/>
      <c r="DN28" s="1"/>
      <c r="DO28" s="1"/>
    </row>
    <row r="29" spans="1:119" ht="18.75" customHeight="1" x14ac:dyDescent="0.15">
      <c r="A29" s="3"/>
      <c r="B29" s="215"/>
      <c r="C29" s="216"/>
      <c r="D29" s="217"/>
      <c r="E29" s="99" t="s">
        <v>101</v>
      </c>
      <c r="F29" s="47"/>
      <c r="G29" s="47"/>
      <c r="H29" s="47"/>
      <c r="I29" s="47"/>
      <c r="J29" s="47"/>
      <c r="K29" s="48"/>
      <c r="L29" s="100">
        <v>20</v>
      </c>
      <c r="M29" s="101"/>
      <c r="N29" s="101"/>
      <c r="O29" s="101"/>
      <c r="P29" s="140"/>
      <c r="Q29" s="100">
        <v>4670</v>
      </c>
      <c r="R29" s="101"/>
      <c r="S29" s="101"/>
      <c r="T29" s="101"/>
      <c r="U29" s="101"/>
      <c r="V29" s="140"/>
      <c r="W29" s="232"/>
      <c r="X29" s="233"/>
      <c r="Y29" s="234"/>
      <c r="Z29" s="99" t="s">
        <v>102</v>
      </c>
      <c r="AA29" s="47"/>
      <c r="AB29" s="47"/>
      <c r="AC29" s="47"/>
      <c r="AD29" s="47"/>
      <c r="AE29" s="47"/>
      <c r="AF29" s="47"/>
      <c r="AG29" s="48"/>
      <c r="AH29" s="100">
        <v>886</v>
      </c>
      <c r="AI29" s="101"/>
      <c r="AJ29" s="101"/>
      <c r="AK29" s="101"/>
      <c r="AL29" s="140"/>
      <c r="AM29" s="100">
        <v>2511810</v>
      </c>
      <c r="AN29" s="101"/>
      <c r="AO29" s="101"/>
      <c r="AP29" s="101"/>
      <c r="AQ29" s="101"/>
      <c r="AR29" s="140"/>
      <c r="AS29" s="100">
        <v>2835</v>
      </c>
      <c r="AT29" s="101"/>
      <c r="AU29" s="101"/>
      <c r="AV29" s="101"/>
      <c r="AW29" s="101"/>
      <c r="AX29" s="102"/>
      <c r="AY29" s="235"/>
      <c r="AZ29" s="236"/>
      <c r="BA29" s="236"/>
      <c r="BB29" s="237"/>
      <c r="BC29" s="51" t="s">
        <v>103</v>
      </c>
      <c r="BD29" s="52"/>
      <c r="BE29" s="52"/>
      <c r="BF29" s="52"/>
      <c r="BG29" s="52"/>
      <c r="BH29" s="52"/>
      <c r="BI29" s="52"/>
      <c r="BJ29" s="52"/>
      <c r="BK29" s="52"/>
      <c r="BL29" s="52"/>
      <c r="BM29" s="53"/>
      <c r="BN29" s="54" t="s">
        <v>47</v>
      </c>
      <c r="BO29" s="55"/>
      <c r="BP29" s="55"/>
      <c r="BQ29" s="55"/>
      <c r="BR29" s="55"/>
      <c r="BS29" s="55"/>
      <c r="BT29" s="55"/>
      <c r="BU29" s="56"/>
      <c r="BV29" s="54" t="s">
        <v>47</v>
      </c>
      <c r="BW29" s="55"/>
      <c r="BX29" s="55"/>
      <c r="BY29" s="55"/>
      <c r="BZ29" s="55"/>
      <c r="CA29" s="55"/>
      <c r="CB29" s="55"/>
      <c r="CC29" s="56"/>
      <c r="CD29" s="228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7"/>
      <c r="CT29" s="60"/>
      <c r="CU29" s="61"/>
      <c r="CV29" s="61"/>
      <c r="CW29" s="61"/>
      <c r="CX29" s="61"/>
      <c r="CY29" s="61"/>
      <c r="CZ29" s="61"/>
      <c r="DA29" s="62"/>
      <c r="DB29" s="60"/>
      <c r="DC29" s="61"/>
      <c r="DD29" s="61"/>
      <c r="DE29" s="61"/>
      <c r="DF29" s="61"/>
      <c r="DG29" s="61"/>
      <c r="DH29" s="61"/>
      <c r="DI29" s="62"/>
      <c r="DJ29" s="1"/>
      <c r="DK29" s="1"/>
      <c r="DL29" s="1"/>
      <c r="DM29" s="1"/>
      <c r="DN29" s="1"/>
      <c r="DO29" s="1"/>
    </row>
    <row r="30" spans="1:119" ht="18.75" customHeight="1" thickBot="1" x14ac:dyDescent="0.2">
      <c r="A30" s="3"/>
      <c r="B30" s="238"/>
      <c r="C30" s="239"/>
      <c r="D30" s="240"/>
      <c r="E30" s="109"/>
      <c r="F30" s="110"/>
      <c r="G30" s="110"/>
      <c r="H30" s="110"/>
      <c r="I30" s="110"/>
      <c r="J30" s="110"/>
      <c r="K30" s="111"/>
      <c r="L30" s="241"/>
      <c r="M30" s="242"/>
      <c r="N30" s="242"/>
      <c r="O30" s="242"/>
      <c r="P30" s="243"/>
      <c r="Q30" s="241"/>
      <c r="R30" s="242"/>
      <c r="S30" s="242"/>
      <c r="T30" s="242"/>
      <c r="U30" s="242"/>
      <c r="V30" s="243"/>
      <c r="W30" s="244" t="s">
        <v>104</v>
      </c>
      <c r="X30" s="245"/>
      <c r="Y30" s="245"/>
      <c r="Z30" s="245"/>
      <c r="AA30" s="245"/>
      <c r="AB30" s="245"/>
      <c r="AC30" s="245"/>
      <c r="AD30" s="245"/>
      <c r="AE30" s="245"/>
      <c r="AF30" s="245"/>
      <c r="AG30" s="246"/>
      <c r="AH30" s="180">
        <v>101.7</v>
      </c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3"/>
      <c r="AY30" s="247"/>
      <c r="AZ30" s="248"/>
      <c r="BA30" s="248"/>
      <c r="BB30" s="249"/>
      <c r="BC30" s="209" t="s">
        <v>105</v>
      </c>
      <c r="BD30" s="210"/>
      <c r="BE30" s="210"/>
      <c r="BF30" s="210"/>
      <c r="BG30" s="210"/>
      <c r="BH30" s="210"/>
      <c r="BI30" s="210"/>
      <c r="BJ30" s="210"/>
      <c r="BK30" s="210"/>
      <c r="BL30" s="210"/>
      <c r="BM30" s="211"/>
      <c r="BN30" s="212">
        <v>5757327</v>
      </c>
      <c r="BO30" s="213"/>
      <c r="BP30" s="213"/>
      <c r="BQ30" s="213"/>
      <c r="BR30" s="213"/>
      <c r="BS30" s="213"/>
      <c r="BT30" s="213"/>
      <c r="BU30" s="214"/>
      <c r="BV30" s="212">
        <v>4733208</v>
      </c>
      <c r="BW30" s="213"/>
      <c r="BX30" s="213"/>
      <c r="BY30" s="213"/>
      <c r="BZ30" s="213"/>
      <c r="CA30" s="213"/>
      <c r="CB30" s="213"/>
      <c r="CC30" s="214"/>
      <c r="CD30" s="250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2"/>
      <c r="CT30" s="253"/>
      <c r="CU30" s="254"/>
      <c r="CV30" s="254"/>
      <c r="CW30" s="254"/>
      <c r="CX30" s="254"/>
      <c r="CY30" s="254"/>
      <c r="CZ30" s="254"/>
      <c r="DA30" s="255"/>
      <c r="DB30" s="253"/>
      <c r="DC30" s="254"/>
      <c r="DD30" s="254"/>
      <c r="DE30" s="254"/>
      <c r="DF30" s="254"/>
      <c r="DG30" s="254"/>
      <c r="DH30" s="254"/>
      <c r="DI30" s="255"/>
      <c r="DJ30" s="1"/>
      <c r="DK30" s="1"/>
      <c r="DL30" s="1"/>
      <c r="DM30" s="1"/>
      <c r="DN30" s="1"/>
      <c r="DO30" s="1"/>
    </row>
    <row r="31" spans="1:119" ht="13.5" customHeight="1" x14ac:dyDescent="0.15">
      <c r="A31" s="3"/>
      <c r="B31" s="256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  <c r="CC31" s="257"/>
      <c r="CD31" s="257"/>
      <c r="CE31" s="257"/>
      <c r="CF31" s="257"/>
      <c r="CG31" s="257"/>
      <c r="CH31" s="257"/>
      <c r="CI31" s="257"/>
      <c r="CJ31" s="257"/>
      <c r="CK31" s="257"/>
      <c r="CL31" s="257"/>
      <c r="CM31" s="257"/>
      <c r="CN31" s="257"/>
      <c r="CO31" s="257"/>
      <c r="CP31" s="257"/>
      <c r="CQ31" s="257"/>
      <c r="CR31" s="257"/>
      <c r="CS31" s="257"/>
      <c r="CT31" s="257"/>
      <c r="CU31" s="257"/>
      <c r="CV31" s="257"/>
      <c r="CW31" s="257"/>
      <c r="CX31" s="257"/>
      <c r="CY31" s="257"/>
      <c r="CZ31" s="257"/>
      <c r="DA31" s="257"/>
      <c r="DB31" s="257"/>
      <c r="DC31" s="257"/>
      <c r="DD31" s="257"/>
      <c r="DE31" s="257"/>
      <c r="DF31" s="257"/>
      <c r="DG31" s="257"/>
      <c r="DH31" s="257"/>
      <c r="DI31" s="258"/>
      <c r="DJ31" s="1"/>
      <c r="DK31" s="1"/>
      <c r="DL31" s="1"/>
      <c r="DM31" s="1"/>
      <c r="DN31" s="1"/>
      <c r="DO31" s="1"/>
    </row>
    <row r="32" spans="1:119" ht="13.5" customHeight="1" x14ac:dyDescent="0.15">
      <c r="A32" s="3"/>
      <c r="B32" s="259"/>
      <c r="C32" s="260" t="s">
        <v>106</v>
      </c>
      <c r="D32" s="260"/>
      <c r="E32" s="260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 t="s">
        <v>107</v>
      </c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61" t="s">
        <v>108</v>
      </c>
      <c r="AN32" s="257"/>
      <c r="AO32" s="257"/>
      <c r="AP32" s="257"/>
      <c r="AQ32" s="257"/>
      <c r="AR32" s="257"/>
      <c r="AS32" s="261"/>
      <c r="AT32" s="261"/>
      <c r="AU32" s="261"/>
      <c r="AV32" s="261"/>
      <c r="AW32" s="261"/>
      <c r="AX32" s="261"/>
      <c r="AY32" s="261"/>
      <c r="AZ32" s="261"/>
      <c r="BA32" s="261"/>
      <c r="BB32" s="257"/>
      <c r="BC32" s="261"/>
      <c r="BD32" s="257"/>
      <c r="BE32" s="261" t="s">
        <v>109</v>
      </c>
      <c r="BF32" s="257"/>
      <c r="BG32" s="257"/>
      <c r="BH32" s="257"/>
      <c r="BI32" s="257"/>
      <c r="BJ32" s="261"/>
      <c r="BK32" s="261"/>
      <c r="BL32" s="261"/>
      <c r="BM32" s="261"/>
      <c r="BN32" s="261"/>
      <c r="BO32" s="261"/>
      <c r="BP32" s="261"/>
      <c r="BQ32" s="261"/>
      <c r="BR32" s="257"/>
      <c r="BS32" s="257"/>
      <c r="BT32" s="257"/>
      <c r="BU32" s="257"/>
      <c r="BV32" s="257"/>
      <c r="BW32" s="257" t="s">
        <v>110</v>
      </c>
      <c r="BX32" s="257"/>
      <c r="BY32" s="257"/>
      <c r="BZ32" s="257"/>
      <c r="CA32" s="257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  <c r="CO32" s="261" t="s">
        <v>111</v>
      </c>
      <c r="CP32" s="261"/>
      <c r="CQ32" s="261"/>
      <c r="CR32" s="261"/>
      <c r="CS32" s="261"/>
      <c r="CT32" s="261"/>
      <c r="CU32" s="261"/>
      <c r="CV32" s="261"/>
      <c r="CW32" s="261"/>
      <c r="CX32" s="261"/>
      <c r="CY32" s="261"/>
      <c r="CZ32" s="261"/>
      <c r="DA32" s="261"/>
      <c r="DB32" s="261"/>
      <c r="DC32" s="261"/>
      <c r="DD32" s="261"/>
      <c r="DE32" s="261"/>
      <c r="DF32" s="261"/>
      <c r="DG32" s="261"/>
      <c r="DH32" s="261"/>
      <c r="DI32" s="258"/>
      <c r="DJ32" s="1"/>
      <c r="DK32" s="1"/>
      <c r="DL32" s="1"/>
      <c r="DM32" s="1"/>
      <c r="DN32" s="1"/>
      <c r="DO32" s="1"/>
    </row>
    <row r="33" spans="1:119" ht="13.5" customHeight="1" x14ac:dyDescent="0.15">
      <c r="A33" s="3"/>
      <c r="B33" s="259"/>
      <c r="C33" s="77" t="s">
        <v>112</v>
      </c>
      <c r="D33" s="77"/>
      <c r="E33" s="24" t="s">
        <v>113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62"/>
      <c r="U33" s="77" t="s">
        <v>112</v>
      </c>
      <c r="V33" s="77"/>
      <c r="W33" s="24" t="s">
        <v>113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62"/>
      <c r="AM33" s="77" t="s">
        <v>112</v>
      </c>
      <c r="AN33" s="77"/>
      <c r="AO33" s="24" t="s">
        <v>113</v>
      </c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63"/>
      <c r="BE33" s="24" t="s">
        <v>114</v>
      </c>
      <c r="BF33" s="24"/>
      <c r="BG33" s="24" t="s">
        <v>115</v>
      </c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63"/>
      <c r="BW33" s="77" t="s">
        <v>114</v>
      </c>
      <c r="BX33" s="77"/>
      <c r="BY33" s="24" t="s">
        <v>116</v>
      </c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62"/>
      <c r="CO33" s="77" t="s">
        <v>112</v>
      </c>
      <c r="CP33" s="77"/>
      <c r="CQ33" s="24" t="s">
        <v>117</v>
      </c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62"/>
      <c r="DG33" s="264" t="s">
        <v>118</v>
      </c>
      <c r="DH33" s="264"/>
      <c r="DI33" s="265"/>
      <c r="DJ33" s="1"/>
      <c r="DK33" s="1"/>
      <c r="DL33" s="1"/>
      <c r="DM33" s="1"/>
      <c r="DN33" s="1"/>
      <c r="DO33" s="1"/>
    </row>
    <row r="34" spans="1:119" ht="32.25" customHeight="1" x14ac:dyDescent="0.15">
      <c r="A34" s="3"/>
      <c r="B34" s="259"/>
      <c r="C34" s="266">
        <f>IF(E34="","",1)</f>
        <v>1</v>
      </c>
      <c r="D34" s="266"/>
      <c r="E34" s="267" t="str">
        <f>IF('[1]各会計、関係団体の財政状況及び健全化判断比率'!B7="","",'[1]各会計、関係団体の財政状況及び健全化判断比率'!B7)</f>
        <v>一般会計</v>
      </c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0"/>
      <c r="U34" s="266">
        <f>IF(W34="","",MAX(C34:D43)+1)</f>
        <v>3</v>
      </c>
      <c r="V34" s="266"/>
      <c r="W34" s="267" t="str">
        <f>IF('[1]各会計、関係団体の財政状況及び健全化判断比率'!B28="","",'[1]各会計、関係団体の財政状況及び健全化判断比率'!B28)</f>
        <v>国民健康保険事業特別会計</v>
      </c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0"/>
      <c r="AM34" s="266">
        <f>IF(AO34="","",MAX(C34:D43,U34:V43)+1)</f>
        <v>5</v>
      </c>
      <c r="AN34" s="266"/>
      <c r="AO34" s="267" t="str">
        <f>IF('[1]各会計、関係団体の財政状況及び健全化判断比率'!B30="","",'[1]各会計、関係団体の財政状況及び健全化判断比率'!B30)</f>
        <v>水道事業会計</v>
      </c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0"/>
      <c r="BE34" s="266">
        <f>IF(BG34="","",MAX(C34:D43,U34:V43,AM34:AN43)+1)</f>
        <v>6</v>
      </c>
      <c r="BF34" s="266"/>
      <c r="BG34" s="267" t="str">
        <f>IF('[1]各会計、関係団体の財政状況及び健全化判断比率'!B31="","",'[1]各会計、関係団体の財政状況及び健全化判断比率'!B31)</f>
        <v>下水道事業特別会計</v>
      </c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0"/>
      <c r="BW34" s="266">
        <f>IF(BY34="","",MAX(C34:D43,U34:V43,AM34:AN43,BE34:BF43)+1)</f>
        <v>7</v>
      </c>
      <c r="BX34" s="266"/>
      <c r="BY34" s="267" t="str">
        <f>IF('[1]各会計、関係団体の財政状況及び健全化判断比率'!B68="","",'[1]各会計、関係団体の財政状況及び健全化判断比率'!B68)</f>
        <v>西知多医療厚生組合(一般会計)</v>
      </c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0"/>
      <c r="CO34" s="266">
        <f>IF(CQ34="","",MAX(C34:D43,U34:V43,AM34:AN43,BE34:BF43,BW34:BX43)+1)</f>
        <v>17</v>
      </c>
      <c r="CP34" s="266"/>
      <c r="CQ34" s="267" t="str">
        <f>IF('[1]各会計、関係団体の財政状況及び健全化判断比率'!BS7="","",'[1]各会計、関係団体の財政状況及び健全化判断比率'!BS7)</f>
        <v>東海市土地開発公社</v>
      </c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57"/>
      <c r="DG34" s="268" t="str">
        <f>IF('[1]各会計、関係団体の財政状況及び健全化判断比率'!BR7="","",'[1]各会計、関係団体の財政状況及び健全化判断比率'!BR7)</f>
        <v/>
      </c>
      <c r="DH34" s="268"/>
      <c r="DI34" s="265"/>
      <c r="DJ34" s="1"/>
      <c r="DK34" s="1"/>
      <c r="DL34" s="1"/>
      <c r="DM34" s="1"/>
      <c r="DN34" s="1"/>
      <c r="DO34" s="1"/>
    </row>
    <row r="35" spans="1:119" ht="32.25" customHeight="1" x14ac:dyDescent="0.15">
      <c r="A35" s="3"/>
      <c r="B35" s="259"/>
      <c r="C35" s="266">
        <f>IF(E35="","",C34+1)</f>
        <v>2</v>
      </c>
      <c r="D35" s="266"/>
      <c r="E35" s="267" t="str">
        <f>IF('[1]各会計、関係団体の財政状況及び健全化判断比率'!B8="","",'[1]各会計、関係団体の財政状況及び健全化判断比率'!B8)</f>
        <v>太田川駅周辺土地区画整理事業特別会計</v>
      </c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0"/>
      <c r="U35" s="266">
        <f>IF(W35="","",U34+1)</f>
        <v>4</v>
      </c>
      <c r="V35" s="266"/>
      <c r="W35" s="267" t="str">
        <f>IF('[1]各会計、関係団体の財政状況及び健全化判断比率'!B29="","",'[1]各会計、関係団体の財政状況及び健全化判断比率'!B29)</f>
        <v>後期高齢者医療事業特別会計</v>
      </c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0"/>
      <c r="AM35" s="266" t="str">
        <f t="shared" ref="AM35:AM43" si="0">IF(AO35="","",AM34+1)</f>
        <v/>
      </c>
      <c r="AN35" s="266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0"/>
      <c r="BE35" s="266" t="str">
        <f t="shared" ref="BE35:BE43" si="1">IF(BG35="","",BE34+1)</f>
        <v/>
      </c>
      <c r="BF35" s="266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0"/>
      <c r="BW35" s="266">
        <f t="shared" ref="BW35:BW43" si="2">IF(BY35="","",BW34+1)</f>
        <v>8</v>
      </c>
      <c r="BX35" s="266"/>
      <c r="BY35" s="267" t="str">
        <f>IF('[1]各会計、関係団体の財政状況及び健全化判断比率'!B69="","",'[1]各会計、関係団体の財政状況及び健全化判断比率'!B69)</f>
        <v>西知多医療厚生組合(し尿処理事業特別会計)</v>
      </c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0"/>
      <c r="CO35" s="266">
        <f t="shared" ref="CO35:CO43" si="3">IF(CQ35="","",CO34+1)</f>
        <v>18</v>
      </c>
      <c r="CP35" s="266"/>
      <c r="CQ35" s="267" t="str">
        <f>IF('[1]各会計、関係団体の財政状況及び健全化判断比率'!BS8="","",'[1]各会計、関係団体の財政状況及び健全化判断比率'!BS8)</f>
        <v>まちづくり東海(株)</v>
      </c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57"/>
      <c r="DG35" s="268" t="str">
        <f>IF('[1]各会計、関係団体の財政状況及び健全化判断比率'!BR8="","",'[1]各会計、関係団体の財政状況及び健全化判断比率'!BR8)</f>
        <v/>
      </c>
      <c r="DH35" s="268"/>
      <c r="DI35" s="265"/>
      <c r="DJ35" s="1"/>
      <c r="DK35" s="1"/>
      <c r="DL35" s="1"/>
      <c r="DM35" s="1"/>
      <c r="DN35" s="1"/>
      <c r="DO35" s="1"/>
    </row>
    <row r="36" spans="1:119" ht="32.25" customHeight="1" x14ac:dyDescent="0.15">
      <c r="A36" s="3"/>
      <c r="B36" s="259"/>
      <c r="C36" s="266" t="str">
        <f>IF(E36="","",C35+1)</f>
        <v/>
      </c>
      <c r="D36" s="266"/>
      <c r="E36" s="267" t="str">
        <f>IF('[1]各会計、関係団体の財政状況及び健全化判断比率'!B9="","",'[1]各会計、関係団体の財政状況及び健全化判断比率'!B9)</f>
        <v/>
      </c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0"/>
      <c r="U36" s="266" t="str">
        <f t="shared" ref="U36:U43" si="4">IF(W36="","",U35+1)</f>
        <v/>
      </c>
      <c r="V36" s="266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0"/>
      <c r="AM36" s="266" t="str">
        <f t="shared" si="0"/>
        <v/>
      </c>
      <c r="AN36" s="266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0"/>
      <c r="BE36" s="266" t="str">
        <f t="shared" si="1"/>
        <v/>
      </c>
      <c r="BF36" s="266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0"/>
      <c r="BW36" s="266">
        <f t="shared" si="2"/>
        <v>9</v>
      </c>
      <c r="BX36" s="266"/>
      <c r="BY36" s="267" t="str">
        <f>IF('[1]各会計、関係団体の財政状況及び健全化判断比率'!B70="","",'[1]各会計、関係団体の財政状況及び健全化判断比率'!B70)</f>
        <v>西知多医療厚生組合(病院事業会計)</v>
      </c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0"/>
      <c r="CO36" s="266">
        <f t="shared" si="3"/>
        <v>19</v>
      </c>
      <c r="CP36" s="266"/>
      <c r="CQ36" s="267" t="str">
        <f>IF('[1]各会計、関係団体の財政状況及び健全化判断比率'!BS9="","",'[1]各会計、関係団体の財政状況及び健全化判断比率'!BS9)</f>
        <v>(財)知多地区勤労者福祉サービスセンター</v>
      </c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57"/>
      <c r="DG36" s="268" t="str">
        <f>IF('[1]各会計、関係団体の財政状況及び健全化判断比率'!BR9="","",'[1]各会計、関係団体の財政状況及び健全化判断比率'!BR9)</f>
        <v/>
      </c>
      <c r="DH36" s="268"/>
      <c r="DI36" s="265"/>
      <c r="DJ36" s="1"/>
      <c r="DK36" s="1"/>
      <c r="DL36" s="1"/>
      <c r="DM36" s="1"/>
      <c r="DN36" s="1"/>
      <c r="DO36" s="1"/>
    </row>
    <row r="37" spans="1:119" ht="32.25" customHeight="1" x14ac:dyDescent="0.15">
      <c r="A37" s="3"/>
      <c r="B37" s="259"/>
      <c r="C37" s="266" t="str">
        <f>IF(E37="","",C36+1)</f>
        <v/>
      </c>
      <c r="D37" s="266"/>
      <c r="E37" s="267" t="str">
        <f>IF('[1]各会計、関係団体の財政状況及び健全化判断比率'!B10="","",'[1]各会計、関係団体の財政状況及び健全化判断比率'!B10)</f>
        <v/>
      </c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0"/>
      <c r="U37" s="266" t="str">
        <f t="shared" si="4"/>
        <v/>
      </c>
      <c r="V37" s="266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0"/>
      <c r="AM37" s="266" t="str">
        <f t="shared" si="0"/>
        <v/>
      </c>
      <c r="AN37" s="266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0"/>
      <c r="BE37" s="266" t="str">
        <f t="shared" si="1"/>
        <v/>
      </c>
      <c r="BF37" s="266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0"/>
      <c r="BW37" s="266">
        <f t="shared" si="2"/>
        <v>10</v>
      </c>
      <c r="BX37" s="266"/>
      <c r="BY37" s="267" t="str">
        <f>IF('[1]各会計、関係団体の財政状況及び健全化判断比率'!B71="","",'[1]各会計、関係団体の財政状況及び健全化判断比率'!B71)</f>
        <v>西知多医療厚生組合(ごみ処理事業特別会計)</v>
      </c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0"/>
      <c r="CO37" s="266" t="str">
        <f t="shared" si="3"/>
        <v/>
      </c>
      <c r="CP37" s="266"/>
      <c r="CQ37" s="267" t="str">
        <f>IF('[1]各会計、関係団体の財政状況及び健全化判断比率'!BS10="","",'[1]各会計、関係団体の財政状況及び健全化判断比率'!BS10)</f>
        <v/>
      </c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57"/>
      <c r="DG37" s="268" t="str">
        <f>IF('[1]各会計、関係団体の財政状況及び健全化判断比率'!BR10="","",'[1]各会計、関係団体の財政状況及び健全化判断比率'!BR10)</f>
        <v/>
      </c>
      <c r="DH37" s="268"/>
      <c r="DI37" s="265"/>
      <c r="DJ37" s="1"/>
      <c r="DK37" s="1"/>
      <c r="DL37" s="1"/>
      <c r="DM37" s="1"/>
      <c r="DN37" s="1"/>
      <c r="DO37" s="1"/>
    </row>
    <row r="38" spans="1:119" ht="32.25" customHeight="1" x14ac:dyDescent="0.15">
      <c r="A38" s="3"/>
      <c r="B38" s="259"/>
      <c r="C38" s="266" t="str">
        <f t="shared" ref="C38:C43" si="5">IF(E38="","",C37+1)</f>
        <v/>
      </c>
      <c r="D38" s="266"/>
      <c r="E38" s="267" t="str">
        <f>IF('[1]各会計、関係団体の財政状況及び健全化判断比率'!B11="","",'[1]各会計、関係団体の財政状況及び健全化判断比率'!B11)</f>
        <v/>
      </c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0"/>
      <c r="U38" s="266" t="str">
        <f t="shared" si="4"/>
        <v/>
      </c>
      <c r="V38" s="266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0"/>
      <c r="AM38" s="266" t="str">
        <f t="shared" si="0"/>
        <v/>
      </c>
      <c r="AN38" s="266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0"/>
      <c r="BE38" s="266" t="str">
        <f t="shared" si="1"/>
        <v/>
      </c>
      <c r="BF38" s="266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0"/>
      <c r="BW38" s="266">
        <f t="shared" si="2"/>
        <v>11</v>
      </c>
      <c r="BX38" s="266"/>
      <c r="BY38" s="267" t="str">
        <f>IF('[1]各会計、関係団体の財政状況及び健全化判断比率'!B72="","",'[1]各会計、関係団体の財政状況及び健全化判断比率'!B72)</f>
        <v>西知多医療厚生組合(看護専門学校事業特別会計)</v>
      </c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0"/>
      <c r="CO38" s="266" t="str">
        <f t="shared" si="3"/>
        <v/>
      </c>
      <c r="CP38" s="266"/>
      <c r="CQ38" s="267" t="str">
        <f>IF('[1]各会計、関係団体の財政状況及び健全化判断比率'!BS11="","",'[1]各会計、関係団体の財政状況及び健全化判断比率'!BS11)</f>
        <v/>
      </c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57"/>
      <c r="DG38" s="268" t="str">
        <f>IF('[1]各会計、関係団体の財政状況及び健全化判断比率'!BR11="","",'[1]各会計、関係団体の財政状況及び健全化判断比率'!BR11)</f>
        <v/>
      </c>
      <c r="DH38" s="268"/>
      <c r="DI38" s="265"/>
      <c r="DJ38" s="1"/>
      <c r="DK38" s="1"/>
      <c r="DL38" s="1"/>
      <c r="DM38" s="1"/>
      <c r="DN38" s="1"/>
      <c r="DO38" s="1"/>
    </row>
    <row r="39" spans="1:119" ht="32.25" customHeight="1" x14ac:dyDescent="0.15">
      <c r="A39" s="3"/>
      <c r="B39" s="259"/>
      <c r="C39" s="266" t="str">
        <f t="shared" si="5"/>
        <v/>
      </c>
      <c r="D39" s="266"/>
      <c r="E39" s="267" t="str">
        <f>IF('[1]各会計、関係団体の財政状況及び健全化判断比率'!B12="","",'[1]各会計、関係団体の財政状況及び健全化判断比率'!B12)</f>
        <v/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0"/>
      <c r="U39" s="266" t="str">
        <f t="shared" si="4"/>
        <v/>
      </c>
      <c r="V39" s="266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0"/>
      <c r="AM39" s="266" t="str">
        <f t="shared" si="0"/>
        <v/>
      </c>
      <c r="AN39" s="266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0"/>
      <c r="BE39" s="266" t="str">
        <f t="shared" si="1"/>
        <v/>
      </c>
      <c r="BF39" s="266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0"/>
      <c r="BW39" s="266">
        <f t="shared" si="2"/>
        <v>12</v>
      </c>
      <c r="BX39" s="266"/>
      <c r="BY39" s="267" t="str">
        <f>IF('[1]各会計、関係団体の財政状況及び健全化判断比率'!B73="","",'[1]各会計、関係団体の財政状況及び健全化判断比率'!B73)</f>
        <v>西知多医療厚生組合(健康増進施設事業特別会計)</v>
      </c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0"/>
      <c r="CO39" s="266" t="str">
        <f t="shared" si="3"/>
        <v/>
      </c>
      <c r="CP39" s="266"/>
      <c r="CQ39" s="267" t="str">
        <f>IF('[1]各会計、関係団体の財政状況及び健全化判断比率'!BS12="","",'[1]各会計、関係団体の財政状況及び健全化判断比率'!BS12)</f>
        <v/>
      </c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57"/>
      <c r="DG39" s="268" t="str">
        <f>IF('[1]各会計、関係団体の財政状況及び健全化判断比率'!BR12="","",'[1]各会計、関係団体の財政状況及び健全化判断比率'!BR12)</f>
        <v/>
      </c>
      <c r="DH39" s="268"/>
      <c r="DI39" s="265"/>
      <c r="DJ39" s="1"/>
      <c r="DK39" s="1"/>
      <c r="DL39" s="1"/>
      <c r="DM39" s="1"/>
      <c r="DN39" s="1"/>
      <c r="DO39" s="1"/>
    </row>
    <row r="40" spans="1:119" ht="32.25" customHeight="1" x14ac:dyDescent="0.15">
      <c r="A40" s="3"/>
      <c r="B40" s="259"/>
      <c r="C40" s="266" t="str">
        <f t="shared" si="5"/>
        <v/>
      </c>
      <c r="D40" s="266"/>
      <c r="E40" s="267" t="str">
        <f>IF('[1]各会計、関係団体の財政状況及び健全化判断比率'!B13="","",'[1]各会計、関係団体の財政状況及び健全化判断比率'!B13)</f>
        <v/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0"/>
      <c r="U40" s="266" t="str">
        <f t="shared" si="4"/>
        <v/>
      </c>
      <c r="V40" s="266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0"/>
      <c r="AM40" s="266" t="str">
        <f t="shared" si="0"/>
        <v/>
      </c>
      <c r="AN40" s="266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0"/>
      <c r="BE40" s="266" t="str">
        <f t="shared" si="1"/>
        <v/>
      </c>
      <c r="BF40" s="266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0"/>
      <c r="BW40" s="266">
        <f t="shared" si="2"/>
        <v>13</v>
      </c>
      <c r="BX40" s="266"/>
      <c r="BY40" s="267" t="str">
        <f>IF('[1]各会計、関係団体の財政状況及び健全化判断比率'!B74="","",'[1]各会計、関係団体の財政状況及び健全化判断比率'!B74)</f>
        <v>知多北部広域連合(一般会計)</v>
      </c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0"/>
      <c r="CO40" s="266" t="str">
        <f t="shared" si="3"/>
        <v/>
      </c>
      <c r="CP40" s="266"/>
      <c r="CQ40" s="267" t="str">
        <f>IF('[1]各会計、関係団体の財政状況及び健全化判断比率'!BS13="","",'[1]各会計、関係団体の財政状況及び健全化判断比率'!BS13)</f>
        <v/>
      </c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57"/>
      <c r="DG40" s="268" t="str">
        <f>IF('[1]各会計、関係団体の財政状況及び健全化判断比率'!BR13="","",'[1]各会計、関係団体の財政状況及び健全化判断比率'!BR13)</f>
        <v/>
      </c>
      <c r="DH40" s="268"/>
      <c r="DI40" s="265"/>
      <c r="DJ40" s="1"/>
      <c r="DK40" s="1"/>
      <c r="DL40" s="1"/>
      <c r="DM40" s="1"/>
      <c r="DN40" s="1"/>
      <c r="DO40" s="1"/>
    </row>
    <row r="41" spans="1:119" ht="32.25" customHeight="1" x14ac:dyDescent="0.15">
      <c r="A41" s="3"/>
      <c r="B41" s="259"/>
      <c r="C41" s="266" t="str">
        <f t="shared" si="5"/>
        <v/>
      </c>
      <c r="D41" s="266"/>
      <c r="E41" s="267" t="str">
        <f>IF('[1]各会計、関係団体の財政状況及び健全化判断比率'!B14="","",'[1]各会計、関係団体の財政状況及び健全化判断比率'!B14)</f>
        <v/>
      </c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0"/>
      <c r="U41" s="266" t="str">
        <f t="shared" si="4"/>
        <v/>
      </c>
      <c r="V41" s="266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0"/>
      <c r="AM41" s="266" t="str">
        <f t="shared" si="0"/>
        <v/>
      </c>
      <c r="AN41" s="266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0"/>
      <c r="BE41" s="266" t="str">
        <f t="shared" si="1"/>
        <v/>
      </c>
      <c r="BF41" s="266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0"/>
      <c r="BW41" s="266">
        <f t="shared" si="2"/>
        <v>14</v>
      </c>
      <c r="BX41" s="266"/>
      <c r="BY41" s="267" t="str">
        <f>IF('[1]各会計、関係団体の財政状況及び健全化判断比率'!B75="","",'[1]各会計、関係団体の財政状況及び健全化判断比率'!B75)</f>
        <v>知多北部広域連合(介護保険事業特別会計)</v>
      </c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0"/>
      <c r="CO41" s="266" t="str">
        <f t="shared" si="3"/>
        <v/>
      </c>
      <c r="CP41" s="266"/>
      <c r="CQ41" s="267" t="str">
        <f>IF('[1]各会計、関係団体の財政状況及び健全化判断比率'!BS14="","",'[1]各会計、関係団体の財政状況及び健全化判断比率'!BS14)</f>
        <v/>
      </c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57"/>
      <c r="DG41" s="268" t="str">
        <f>IF('[1]各会計、関係団体の財政状況及び健全化判断比率'!BR14="","",'[1]各会計、関係団体の財政状況及び健全化判断比率'!BR14)</f>
        <v/>
      </c>
      <c r="DH41" s="268"/>
      <c r="DI41" s="265"/>
      <c r="DJ41" s="1"/>
      <c r="DK41" s="1"/>
      <c r="DL41" s="1"/>
      <c r="DM41" s="1"/>
      <c r="DN41" s="1"/>
      <c r="DO41" s="1"/>
    </row>
    <row r="42" spans="1:119" ht="32.25" customHeight="1" x14ac:dyDescent="0.15">
      <c r="A42" s="1"/>
      <c r="B42" s="259"/>
      <c r="C42" s="266" t="str">
        <f t="shared" si="5"/>
        <v/>
      </c>
      <c r="D42" s="266"/>
      <c r="E42" s="267" t="str">
        <f>IF('[1]各会計、関係団体の財政状況及び健全化判断比率'!B15="","",'[1]各会計、関係団体の財政状況及び健全化判断比率'!B15)</f>
        <v/>
      </c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0"/>
      <c r="U42" s="266" t="str">
        <f t="shared" si="4"/>
        <v/>
      </c>
      <c r="V42" s="266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0"/>
      <c r="AM42" s="266" t="str">
        <f t="shared" si="0"/>
        <v/>
      </c>
      <c r="AN42" s="266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0"/>
      <c r="BE42" s="266" t="str">
        <f t="shared" si="1"/>
        <v/>
      </c>
      <c r="BF42" s="266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0"/>
      <c r="BW42" s="266">
        <f t="shared" si="2"/>
        <v>15</v>
      </c>
      <c r="BX42" s="266"/>
      <c r="BY42" s="267" t="str">
        <f>IF('[1]各会計、関係団体の財政状況及び健全化判断比率'!B76="","",'[1]各会計、関係団体の財政状況及び健全化判断比率'!B76)</f>
        <v>知北平和公園組合(一般会計)</v>
      </c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0"/>
      <c r="CO42" s="266" t="str">
        <f t="shared" si="3"/>
        <v/>
      </c>
      <c r="CP42" s="266"/>
      <c r="CQ42" s="267" t="str">
        <f>IF('[1]各会計、関係団体の財政状況及び健全化判断比率'!BS15="","",'[1]各会計、関係団体の財政状況及び健全化判断比率'!BS15)</f>
        <v/>
      </c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57"/>
      <c r="DG42" s="268" t="str">
        <f>IF('[1]各会計、関係団体の財政状況及び健全化判断比率'!BR15="","",'[1]各会計、関係団体の財政状況及び健全化判断比率'!BR15)</f>
        <v/>
      </c>
      <c r="DH42" s="268"/>
      <c r="DI42" s="265"/>
      <c r="DJ42" s="1"/>
      <c r="DK42" s="1"/>
      <c r="DL42" s="1"/>
      <c r="DM42" s="1"/>
      <c r="DN42" s="1"/>
      <c r="DO42" s="1"/>
    </row>
    <row r="43" spans="1:119" ht="32.25" customHeight="1" x14ac:dyDescent="0.15">
      <c r="A43" s="1"/>
      <c r="B43" s="259"/>
      <c r="C43" s="266" t="str">
        <f t="shared" si="5"/>
        <v/>
      </c>
      <c r="D43" s="266"/>
      <c r="E43" s="267" t="str">
        <f>IF('[1]各会計、関係団体の財政状況及び健全化判断比率'!B16="","",'[1]各会計、関係団体の財政状況及び健全化判断比率'!B16)</f>
        <v/>
      </c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0"/>
      <c r="U43" s="266" t="str">
        <f t="shared" si="4"/>
        <v/>
      </c>
      <c r="V43" s="266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0"/>
      <c r="AM43" s="266" t="str">
        <f t="shared" si="0"/>
        <v/>
      </c>
      <c r="AN43" s="266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0"/>
      <c r="BE43" s="266" t="str">
        <f t="shared" si="1"/>
        <v/>
      </c>
      <c r="BF43" s="266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0"/>
      <c r="BW43" s="266">
        <f t="shared" si="2"/>
        <v>16</v>
      </c>
      <c r="BX43" s="266"/>
      <c r="BY43" s="267" t="str">
        <f>IF('[1]各会計、関係団体の財政状況及び健全化判断比率'!B77="","",'[1]各会計、関係団体の財政状況及び健全化判断比率'!B77)</f>
        <v>知北平和公園組合(霊園事業特別会計)</v>
      </c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0"/>
      <c r="CO43" s="266" t="str">
        <f t="shared" si="3"/>
        <v/>
      </c>
      <c r="CP43" s="266"/>
      <c r="CQ43" s="267" t="str">
        <f>IF('[1]各会計、関係団体の財政状況及び健全化判断比率'!BS16="","",'[1]各会計、関係団体の財政状況及び健全化判断比率'!BS16)</f>
        <v/>
      </c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57"/>
      <c r="DG43" s="268" t="str">
        <f>IF('[1]各会計、関係団体の財政状況及び健全化判断比率'!BR16="","",'[1]各会計、関係団体の財政状況及び健全化判断比率'!BR16)</f>
        <v/>
      </c>
      <c r="DH43" s="268"/>
      <c r="DI43" s="265"/>
      <c r="DJ43" s="1"/>
      <c r="DK43" s="1"/>
      <c r="DL43" s="1"/>
      <c r="DM43" s="1"/>
      <c r="DN43" s="1"/>
      <c r="DO43" s="1"/>
    </row>
    <row r="44" spans="1:119" ht="13.5" customHeight="1" thickBot="1" x14ac:dyDescent="0.2">
      <c r="A44" s="1"/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70"/>
      <c r="CM44" s="270"/>
      <c r="CN44" s="270"/>
      <c r="CO44" s="270"/>
      <c r="CP44" s="270"/>
      <c r="CQ44" s="270"/>
      <c r="CR44" s="270"/>
      <c r="CS44" s="270"/>
      <c r="CT44" s="270"/>
      <c r="CU44" s="270"/>
      <c r="CV44" s="270"/>
      <c r="CW44" s="270"/>
      <c r="CX44" s="270"/>
      <c r="CY44" s="270"/>
      <c r="CZ44" s="270"/>
      <c r="DA44" s="270"/>
      <c r="DB44" s="270"/>
      <c r="DC44" s="270"/>
      <c r="DD44" s="270"/>
      <c r="DE44" s="270"/>
      <c r="DF44" s="270"/>
      <c r="DG44" s="270"/>
      <c r="DH44" s="270"/>
      <c r="DI44" s="271"/>
      <c r="DJ44" s="1"/>
      <c r="DK44" s="1"/>
      <c r="DL44" s="1"/>
      <c r="DM44" s="1"/>
      <c r="DN44" s="1"/>
      <c r="DO44" s="1"/>
    </row>
    <row r="45" spans="1:11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x14ac:dyDescent="0.15">
      <c r="B46" s="1" t="s">
        <v>119</v>
      </c>
      <c r="C46" s="1"/>
      <c r="D46" s="1"/>
      <c r="E46" s="1" t="s">
        <v>120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</row>
    <row r="47" spans="1:119" x14ac:dyDescent="0.15">
      <c r="B47" s="1"/>
      <c r="C47" s="1"/>
      <c r="D47" s="1"/>
      <c r="E47" s="1" t="s">
        <v>121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</row>
    <row r="48" spans="1:119" x14ac:dyDescent="0.15">
      <c r="B48" s="1"/>
      <c r="C48" s="1"/>
      <c r="D48" s="1"/>
      <c r="E48" s="1" t="s">
        <v>122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</row>
    <row r="49" spans="5:5" x14ac:dyDescent="0.15">
      <c r="E49" s="272" t="s">
        <v>123</v>
      </c>
    </row>
    <row r="50" spans="5:5" x14ac:dyDescent="0.15">
      <c r="E50" s="4" t="s">
        <v>124</v>
      </c>
    </row>
    <row r="51" spans="5:5" x14ac:dyDescent="0.15">
      <c r="E51" s="4" t="s">
        <v>125</v>
      </c>
    </row>
    <row r="52" spans="5:5" x14ac:dyDescent="0.15">
      <c r="E52" s="4" t="s">
        <v>126</v>
      </c>
    </row>
    <row r="53" spans="5:5" x14ac:dyDescent="0.15"/>
    <row r="54" spans="5:5" x14ac:dyDescent="0.15"/>
    <row r="55" spans="5:5" x14ac:dyDescent="0.15"/>
    <row r="56" spans="5:5" x14ac:dyDescent="0.15"/>
  </sheetData>
  <sheetProtection algorithmName="SHA-512" hashValue="dNKBbYXZxRVC+xmaH2bbQPCzcpbXLvNuKsalKT7CCym50IChoxuOsKv0EBrJhYwPHSFsvJJiHkMGoQlZdQBTgQ==" saltValue="uKC3DQjtEL9A0NRLYH71aA==" spinCount="100000" sheet="1" objects="1" scenarios="1"/>
  <mergeCells count="432">
    <mergeCell ref="DG43:DH43"/>
    <mergeCell ref="BE43:BF43"/>
    <mergeCell ref="BG43:BU43"/>
    <mergeCell ref="BW43:BX43"/>
    <mergeCell ref="BY43:CM43"/>
    <mergeCell ref="CO43:CP43"/>
    <mergeCell ref="CQ43:DE43"/>
    <mergeCell ref="BY42:CM42"/>
    <mergeCell ref="CO42:CP42"/>
    <mergeCell ref="CQ42:DE42"/>
    <mergeCell ref="DG42:DH42"/>
    <mergeCell ref="C43:D43"/>
    <mergeCell ref="E43:S43"/>
    <mergeCell ref="U43:V43"/>
    <mergeCell ref="W43:AK43"/>
    <mergeCell ref="AM43:AN43"/>
    <mergeCell ref="AO43:BC43"/>
    <mergeCell ref="DG41:DH41"/>
    <mergeCell ref="C42:D42"/>
    <mergeCell ref="E42:S42"/>
    <mergeCell ref="U42:V42"/>
    <mergeCell ref="W42:AK42"/>
    <mergeCell ref="AM42:AN42"/>
    <mergeCell ref="AO42:BC42"/>
    <mergeCell ref="BE42:BF42"/>
    <mergeCell ref="BG42:BU42"/>
    <mergeCell ref="BW42:BX42"/>
    <mergeCell ref="BE41:BF41"/>
    <mergeCell ref="BG41:BU41"/>
    <mergeCell ref="BW41:BX41"/>
    <mergeCell ref="BY41:CM41"/>
    <mergeCell ref="CO41:CP41"/>
    <mergeCell ref="CQ41:DE41"/>
    <mergeCell ref="BY40:CM40"/>
    <mergeCell ref="CO40:CP40"/>
    <mergeCell ref="CQ40:DE40"/>
    <mergeCell ref="DG40:DH40"/>
    <mergeCell ref="C41:D41"/>
    <mergeCell ref="E41:S41"/>
    <mergeCell ref="U41:V41"/>
    <mergeCell ref="W41:AK41"/>
    <mergeCell ref="AM41:AN41"/>
    <mergeCell ref="AO41:BC41"/>
    <mergeCell ref="DG39:DH39"/>
    <mergeCell ref="C40:D40"/>
    <mergeCell ref="E40:S40"/>
    <mergeCell ref="U40:V40"/>
    <mergeCell ref="W40:AK40"/>
    <mergeCell ref="AM40:AN40"/>
    <mergeCell ref="AO40:BC40"/>
    <mergeCell ref="BE40:BF40"/>
    <mergeCell ref="BG40:BU40"/>
    <mergeCell ref="BW40:BX40"/>
    <mergeCell ref="BE39:BF39"/>
    <mergeCell ref="BG39:BU39"/>
    <mergeCell ref="BW39:BX39"/>
    <mergeCell ref="BY39:CM39"/>
    <mergeCell ref="CO39:CP39"/>
    <mergeCell ref="CQ39:DE39"/>
    <mergeCell ref="BY38:CM38"/>
    <mergeCell ref="CO38:CP38"/>
    <mergeCell ref="CQ38:DE38"/>
    <mergeCell ref="DG38:DH38"/>
    <mergeCell ref="C39:D39"/>
    <mergeCell ref="E39:S39"/>
    <mergeCell ref="U39:V39"/>
    <mergeCell ref="W39:AK39"/>
    <mergeCell ref="AM39:AN39"/>
    <mergeCell ref="AO39:BC39"/>
    <mergeCell ref="DG37:DH37"/>
    <mergeCell ref="C38:D38"/>
    <mergeCell ref="E38:S38"/>
    <mergeCell ref="U38:V38"/>
    <mergeCell ref="W38:AK38"/>
    <mergeCell ref="AM38:AN38"/>
    <mergeCell ref="AO38:BC38"/>
    <mergeCell ref="BE38:BF38"/>
    <mergeCell ref="BG38:BU38"/>
    <mergeCell ref="BW38:BX38"/>
    <mergeCell ref="BE37:BF37"/>
    <mergeCell ref="BG37:BU37"/>
    <mergeCell ref="BW37:BX37"/>
    <mergeCell ref="BY37:CM37"/>
    <mergeCell ref="CO37:CP37"/>
    <mergeCell ref="CQ37:DE37"/>
    <mergeCell ref="BY36:CM36"/>
    <mergeCell ref="CO36:CP36"/>
    <mergeCell ref="CQ36:DE36"/>
    <mergeCell ref="DG36:DH36"/>
    <mergeCell ref="C37:D37"/>
    <mergeCell ref="E37:S37"/>
    <mergeCell ref="U37:V37"/>
    <mergeCell ref="W37:AK37"/>
    <mergeCell ref="AM37:AN37"/>
    <mergeCell ref="AO37:BC37"/>
    <mergeCell ref="DG35:DH35"/>
    <mergeCell ref="C36:D36"/>
    <mergeCell ref="E36:S36"/>
    <mergeCell ref="U36:V36"/>
    <mergeCell ref="W36:AK36"/>
    <mergeCell ref="AM36:AN36"/>
    <mergeCell ref="AO36:BC36"/>
    <mergeCell ref="BE36:BF36"/>
    <mergeCell ref="BG36:BU36"/>
    <mergeCell ref="BW36:BX36"/>
    <mergeCell ref="BE35:BF35"/>
    <mergeCell ref="BG35:BU35"/>
    <mergeCell ref="BW35:BX35"/>
    <mergeCell ref="BY35:CM35"/>
    <mergeCell ref="CO35:CP35"/>
    <mergeCell ref="CQ35:DE35"/>
    <mergeCell ref="BY34:CM34"/>
    <mergeCell ref="CO34:CP34"/>
    <mergeCell ref="CQ34:DE34"/>
    <mergeCell ref="DG34:DH34"/>
    <mergeCell ref="C35:D35"/>
    <mergeCell ref="E35:S35"/>
    <mergeCell ref="U35:V35"/>
    <mergeCell ref="W35:AK35"/>
    <mergeCell ref="AM35:AN35"/>
    <mergeCell ref="AO35:BC35"/>
    <mergeCell ref="DG33:DH33"/>
    <mergeCell ref="C34:D34"/>
    <mergeCell ref="E34:S34"/>
    <mergeCell ref="U34:V34"/>
    <mergeCell ref="W34:AK34"/>
    <mergeCell ref="AM34:AN34"/>
    <mergeCell ref="AO34:BC34"/>
    <mergeCell ref="BE34:BF34"/>
    <mergeCell ref="BG34:BU34"/>
    <mergeCell ref="BW34:BX34"/>
    <mergeCell ref="BE33:BF33"/>
    <mergeCell ref="BG33:BU33"/>
    <mergeCell ref="BW33:BX33"/>
    <mergeCell ref="BY33:CM33"/>
    <mergeCell ref="CO33:CP33"/>
    <mergeCell ref="CQ33:DE33"/>
    <mergeCell ref="C33:D33"/>
    <mergeCell ref="E33:S33"/>
    <mergeCell ref="U33:V33"/>
    <mergeCell ref="W33:AK33"/>
    <mergeCell ref="AM33:AN33"/>
    <mergeCell ref="AO33:BC33"/>
    <mergeCell ref="E30:K30"/>
    <mergeCell ref="L30:P30"/>
    <mergeCell ref="Q30:V30"/>
    <mergeCell ref="W30:AG30"/>
    <mergeCell ref="AH30:AX30"/>
    <mergeCell ref="BC30:BM30"/>
    <mergeCell ref="CT28:DA29"/>
    <mergeCell ref="DB28:DI29"/>
    <mergeCell ref="E29:K29"/>
    <mergeCell ref="L29:P29"/>
    <mergeCell ref="Q29:V29"/>
    <mergeCell ref="Z29:AG29"/>
    <mergeCell ref="AH29:AL29"/>
    <mergeCell ref="AM29:AR29"/>
    <mergeCell ref="AS29:AX29"/>
    <mergeCell ref="BC29:BM29"/>
    <mergeCell ref="AS28:AX28"/>
    <mergeCell ref="AY28:BB30"/>
    <mergeCell ref="BC28:BM28"/>
    <mergeCell ref="BN28:BU28"/>
    <mergeCell ref="BV28:CC28"/>
    <mergeCell ref="CE28:CS29"/>
    <mergeCell ref="BN29:BU29"/>
    <mergeCell ref="BV29:CC29"/>
    <mergeCell ref="BN30:BU30"/>
    <mergeCell ref="BV30:CC30"/>
    <mergeCell ref="E28:K28"/>
    <mergeCell ref="L28:P28"/>
    <mergeCell ref="Q28:V28"/>
    <mergeCell ref="Z28:AG28"/>
    <mergeCell ref="AH28:AL28"/>
    <mergeCell ref="AM28:AR28"/>
    <mergeCell ref="DB26:DI27"/>
    <mergeCell ref="E27:K27"/>
    <mergeCell ref="L27:P27"/>
    <mergeCell ref="Q27:V27"/>
    <mergeCell ref="Z27:AG27"/>
    <mergeCell ref="AH27:AL27"/>
    <mergeCell ref="AM27:AR27"/>
    <mergeCell ref="AS27:AX27"/>
    <mergeCell ref="AY27:BM27"/>
    <mergeCell ref="BN27:BU27"/>
    <mergeCell ref="AS26:AX26"/>
    <mergeCell ref="AY26:BM26"/>
    <mergeCell ref="BN26:BU26"/>
    <mergeCell ref="BV26:CC26"/>
    <mergeCell ref="CE26:CS27"/>
    <mergeCell ref="CT26:DA27"/>
    <mergeCell ref="BV27:CC27"/>
    <mergeCell ref="E26:K26"/>
    <mergeCell ref="L26:P26"/>
    <mergeCell ref="Q26:V26"/>
    <mergeCell ref="Z26:AG26"/>
    <mergeCell ref="AH26:AL26"/>
    <mergeCell ref="AM26:AR26"/>
    <mergeCell ref="DB24:DI25"/>
    <mergeCell ref="E25:K25"/>
    <mergeCell ref="L25:P25"/>
    <mergeCell ref="Q25:V25"/>
    <mergeCell ref="Z25:AG25"/>
    <mergeCell ref="AH25:AL25"/>
    <mergeCell ref="AM25:AR25"/>
    <mergeCell ref="AS25:AX25"/>
    <mergeCell ref="AY25:BM25"/>
    <mergeCell ref="BN25:BU25"/>
    <mergeCell ref="AS24:AX24"/>
    <mergeCell ref="AY24:BM24"/>
    <mergeCell ref="BN24:BU24"/>
    <mergeCell ref="BV24:CC24"/>
    <mergeCell ref="CE24:CS25"/>
    <mergeCell ref="CT24:DA25"/>
    <mergeCell ref="BV25:CC25"/>
    <mergeCell ref="E24:K24"/>
    <mergeCell ref="L24:P24"/>
    <mergeCell ref="Q24:V24"/>
    <mergeCell ref="Z24:AG24"/>
    <mergeCell ref="AH24:AL24"/>
    <mergeCell ref="AM24:AR24"/>
    <mergeCell ref="CE22:CS23"/>
    <mergeCell ref="CT22:DA23"/>
    <mergeCell ref="DB22:DI23"/>
    <mergeCell ref="AY23:BM23"/>
    <mergeCell ref="BN23:BU23"/>
    <mergeCell ref="BV23:CC23"/>
    <mergeCell ref="AH22:AL23"/>
    <mergeCell ref="AM22:AR23"/>
    <mergeCell ref="AS22:AX23"/>
    <mergeCell ref="AY22:BM22"/>
    <mergeCell ref="BN22:BU22"/>
    <mergeCell ref="BV22:CC22"/>
    <mergeCell ref="B21:AX21"/>
    <mergeCell ref="AY21:BM21"/>
    <mergeCell ref="BN21:BU21"/>
    <mergeCell ref="BV21:CC21"/>
    <mergeCell ref="B22:D30"/>
    <mergeCell ref="E22:K23"/>
    <mergeCell ref="L22:P23"/>
    <mergeCell ref="Q22:V23"/>
    <mergeCell ref="W22:Y29"/>
    <mergeCell ref="Z22:AG23"/>
    <mergeCell ref="AY20:BM20"/>
    <mergeCell ref="BN20:BU20"/>
    <mergeCell ref="BV20:CC20"/>
    <mergeCell ref="CE20:CS21"/>
    <mergeCell ref="CT20:DA21"/>
    <mergeCell ref="DB20:DI21"/>
    <mergeCell ref="AU19:AX19"/>
    <mergeCell ref="AY19:BM19"/>
    <mergeCell ref="BN19:BU19"/>
    <mergeCell ref="BV19:CC19"/>
    <mergeCell ref="B20:K20"/>
    <mergeCell ref="L20:V20"/>
    <mergeCell ref="AC20:AG20"/>
    <mergeCell ref="AH20:AL20"/>
    <mergeCell ref="AM20:AT20"/>
    <mergeCell ref="AU20:AX20"/>
    <mergeCell ref="B19:K19"/>
    <mergeCell ref="L19:V19"/>
    <mergeCell ref="W19:AB20"/>
    <mergeCell ref="AC19:AG19"/>
    <mergeCell ref="AH19:AL19"/>
    <mergeCell ref="AM19:AT19"/>
    <mergeCell ref="AY18:BM18"/>
    <mergeCell ref="BN18:BU18"/>
    <mergeCell ref="BV18:CC18"/>
    <mergeCell ref="CE18:CS19"/>
    <mergeCell ref="CT18:DA19"/>
    <mergeCell ref="DB18:DI19"/>
    <mergeCell ref="B18:K18"/>
    <mergeCell ref="L18:V18"/>
    <mergeCell ref="AC18:AG18"/>
    <mergeCell ref="AH18:AL18"/>
    <mergeCell ref="AM18:AT18"/>
    <mergeCell ref="AU18:AX18"/>
    <mergeCell ref="DB16:DI17"/>
    <mergeCell ref="M17:Q17"/>
    <mergeCell ref="R17:V17"/>
    <mergeCell ref="W17:AB18"/>
    <mergeCell ref="AC17:AG17"/>
    <mergeCell ref="AH17:AL17"/>
    <mergeCell ref="AM17:AT17"/>
    <mergeCell ref="AU17:AX17"/>
    <mergeCell ref="AY17:BM17"/>
    <mergeCell ref="BN17:BU17"/>
    <mergeCell ref="AU16:AX16"/>
    <mergeCell ref="AY16:BM16"/>
    <mergeCell ref="BN16:BU16"/>
    <mergeCell ref="BV16:CC16"/>
    <mergeCell ref="CE16:CS17"/>
    <mergeCell ref="CT16:DA17"/>
    <mergeCell ref="BV17:CC17"/>
    <mergeCell ref="AU15:AX15"/>
    <mergeCell ref="AY15:BM15"/>
    <mergeCell ref="BN15:BU15"/>
    <mergeCell ref="BV15:CC15"/>
    <mergeCell ref="CD15:CS15"/>
    <mergeCell ref="L16:Q16"/>
    <mergeCell ref="R16:V16"/>
    <mergeCell ref="AC16:AG16"/>
    <mergeCell ref="AH16:AL16"/>
    <mergeCell ref="AM16:AT16"/>
    <mergeCell ref="M15:Q15"/>
    <mergeCell ref="R15:V15"/>
    <mergeCell ref="W15:AB16"/>
    <mergeCell ref="AC15:AG15"/>
    <mergeCell ref="AH15:AL15"/>
    <mergeCell ref="AM15:AT15"/>
    <mergeCell ref="AY14:BM14"/>
    <mergeCell ref="BN14:BU14"/>
    <mergeCell ref="BV14:CC14"/>
    <mergeCell ref="CD14:CS14"/>
    <mergeCell ref="CT14:DA14"/>
    <mergeCell ref="DB14:DI14"/>
    <mergeCell ref="BV13:CC13"/>
    <mergeCell ref="CD13:CS13"/>
    <mergeCell ref="CT13:DA13"/>
    <mergeCell ref="DB13:DI13"/>
    <mergeCell ref="L14:Q14"/>
    <mergeCell ref="R14:V14"/>
    <mergeCell ref="AC14:AG14"/>
    <mergeCell ref="AH14:AL14"/>
    <mergeCell ref="AM14:AT14"/>
    <mergeCell ref="AU14:AX14"/>
    <mergeCell ref="DB12:DI12"/>
    <mergeCell ref="M13:Q13"/>
    <mergeCell ref="R13:V13"/>
    <mergeCell ref="W13:AB14"/>
    <mergeCell ref="AC13:AG13"/>
    <mergeCell ref="AH13:AL13"/>
    <mergeCell ref="AM13:AT13"/>
    <mergeCell ref="AU13:AX13"/>
    <mergeCell ref="AY13:BM13"/>
    <mergeCell ref="BN13:BU13"/>
    <mergeCell ref="AU12:AX12"/>
    <mergeCell ref="AY12:BM12"/>
    <mergeCell ref="BN12:BU12"/>
    <mergeCell ref="BV12:CC12"/>
    <mergeCell ref="CD12:CS12"/>
    <mergeCell ref="CT12:DA12"/>
    <mergeCell ref="CD11:CS11"/>
    <mergeCell ref="CT11:DA11"/>
    <mergeCell ref="DB11:DI11"/>
    <mergeCell ref="B12:K17"/>
    <mergeCell ref="L12:Q12"/>
    <mergeCell ref="R12:V12"/>
    <mergeCell ref="W12:AB12"/>
    <mergeCell ref="AC12:AG12"/>
    <mergeCell ref="AH12:AL12"/>
    <mergeCell ref="AM12:AT12"/>
    <mergeCell ref="AY10:BM10"/>
    <mergeCell ref="BN10:BU10"/>
    <mergeCell ref="BV10:CC10"/>
    <mergeCell ref="L11:Q11"/>
    <mergeCell ref="R11:V11"/>
    <mergeCell ref="AM11:AT11"/>
    <mergeCell ref="AU11:AX11"/>
    <mergeCell ref="AY11:BM11"/>
    <mergeCell ref="BN11:BU11"/>
    <mergeCell ref="BV11:CC11"/>
    <mergeCell ref="AY9:BM9"/>
    <mergeCell ref="BN9:BU9"/>
    <mergeCell ref="BV9:CC9"/>
    <mergeCell ref="CD9:CS9"/>
    <mergeCell ref="CT9:DA9"/>
    <mergeCell ref="DB9:DI9"/>
    <mergeCell ref="B9:K11"/>
    <mergeCell ref="L9:Q9"/>
    <mergeCell ref="R9:V9"/>
    <mergeCell ref="W9:AL11"/>
    <mergeCell ref="AM9:AT9"/>
    <mergeCell ref="AU9:AX9"/>
    <mergeCell ref="L10:Q10"/>
    <mergeCell ref="R10:V10"/>
    <mergeCell ref="AM10:AT10"/>
    <mergeCell ref="AU10:AX10"/>
    <mergeCell ref="CT7:DA7"/>
    <mergeCell ref="DB7:DI7"/>
    <mergeCell ref="AM8:AT8"/>
    <mergeCell ref="AU8:AX8"/>
    <mergeCell ref="AY8:BM8"/>
    <mergeCell ref="BN8:BU8"/>
    <mergeCell ref="BV8:CC8"/>
    <mergeCell ref="CD8:CS8"/>
    <mergeCell ref="CT8:DA8"/>
    <mergeCell ref="DB8:DI8"/>
    <mergeCell ref="BV6:CC6"/>
    <mergeCell ref="CD6:CS6"/>
    <mergeCell ref="CT6:DA6"/>
    <mergeCell ref="DB6:DI6"/>
    <mergeCell ref="AM7:AT7"/>
    <mergeCell ref="AU7:AX7"/>
    <mergeCell ref="AY7:BM7"/>
    <mergeCell ref="BN7:BU7"/>
    <mergeCell ref="BV7:CC7"/>
    <mergeCell ref="CD7:CS7"/>
    <mergeCell ref="CT5:DA5"/>
    <mergeCell ref="DB5:DI5"/>
    <mergeCell ref="B6:K8"/>
    <mergeCell ref="L6:V8"/>
    <mergeCell ref="W6:AB8"/>
    <mergeCell ref="AC6:AL8"/>
    <mergeCell ref="AM6:AT6"/>
    <mergeCell ref="AU6:AX6"/>
    <mergeCell ref="AY6:BM6"/>
    <mergeCell ref="BN6:BU6"/>
    <mergeCell ref="AM5:AT5"/>
    <mergeCell ref="AU5:AX5"/>
    <mergeCell ref="AY5:BM5"/>
    <mergeCell ref="BN5:BU5"/>
    <mergeCell ref="BV5:CC5"/>
    <mergeCell ref="CD5:CS5"/>
    <mergeCell ref="CT3:DA3"/>
    <mergeCell ref="DB3:DI3"/>
    <mergeCell ref="AY4:BM4"/>
    <mergeCell ref="BN4:BU4"/>
    <mergeCell ref="BV4:CC4"/>
    <mergeCell ref="CD4:CS4"/>
    <mergeCell ref="CT4:DA4"/>
    <mergeCell ref="DB4:DI4"/>
    <mergeCell ref="B1:DI1"/>
    <mergeCell ref="B3:K5"/>
    <mergeCell ref="L3:V5"/>
    <mergeCell ref="W3:AB5"/>
    <mergeCell ref="AC3:AL5"/>
    <mergeCell ref="AM3:AX4"/>
    <mergeCell ref="AY3:BM3"/>
    <mergeCell ref="BN3:BU3"/>
    <mergeCell ref="BV3:CC3"/>
    <mergeCell ref="CD3:CS3"/>
  </mergeCells>
  <phoneticPr fontId="3"/>
  <printOptions horizontalCentered="1"/>
  <pageMargins left="0" right="0" top="0.39370078740157483" bottom="0.39370078740157483" header="0.19685039370078741" footer="0.19685039370078741"/>
  <pageSetup paperSize="9" scale="54" orientation="landscape" cellComments="asDisplayed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2021-03-30T01:42:29Z</dcterms:created>
  <dcterms:modified xsi:type="dcterms:W3CDTF">2021-03-30T01:44:14Z</dcterms:modified>
</cp:coreProperties>
</file>