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K:\dt002\00財政係\00課共通ﾌｫﾙﾀﾞ\0090130財政分析\01財政分析照会報告書\06財政状況資料集\R5\0326公表について\財政状況資料集\HP\"/>
    </mc:Choice>
  </mc:AlternateContent>
  <bookViews>
    <workbookView xWindow="-120" yWindow="-120" windowWidth="27630" windowHeight="16440" tabRatio="754"/>
  </bookViews>
  <sheets>
    <sheet name="実質収支比率等に係る経年分析" sheetId="4" r:id="rId1"/>
    <sheet name="データシート" sheetId="9" state="hidden" r:id="rId2"/>
  </sheets>
  <calcPr calcId="162913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<sst xmlns="http://schemas.openxmlformats.org/spreadsheetml/2006/main" count="83" uniqueCount="59">
  <si>
    <t>標準財政規模比（％）</t>
    <phoneticPr fontId="5"/>
  </si>
  <si>
    <t>区分</t>
    <rPh sb="0" eb="2">
      <t>クブン</t>
    </rPh>
    <phoneticPr fontId="5"/>
  </si>
  <si>
    <t>年度</t>
    <rPh sb="0" eb="2">
      <t>ネンド</t>
    </rPh>
    <phoneticPr fontId="5"/>
  </si>
  <si>
    <t>財政調整基金残高</t>
    <rPh sb="0" eb="2">
      <t>ザイセイ</t>
    </rPh>
    <rPh sb="2" eb="4">
      <t>チョウセイ</t>
    </rPh>
    <rPh sb="4" eb="6">
      <t>キキン</t>
    </rPh>
    <rPh sb="6" eb="8">
      <t>ザンダカ</t>
    </rPh>
    <phoneticPr fontId="5"/>
  </si>
  <si>
    <t>実質収支額</t>
    <rPh sb="0" eb="2">
      <t>ジッシツ</t>
    </rPh>
    <rPh sb="2" eb="4">
      <t>シュウシ</t>
    </rPh>
    <rPh sb="4" eb="5">
      <t>ガク</t>
    </rPh>
    <phoneticPr fontId="5"/>
  </si>
  <si>
    <t>実質単年度収支</t>
    <rPh sb="0" eb="2">
      <t>ジッシツ</t>
    </rPh>
    <rPh sb="2" eb="5">
      <t>タンネンド</t>
    </rPh>
    <rPh sb="5" eb="7">
      <t>シュウシ</t>
    </rPh>
    <phoneticPr fontId="5"/>
  </si>
  <si>
    <t>一般会計等に係る地方債の現在高</t>
  </si>
  <si>
    <t>債務負担行為に基づく支出予定額</t>
  </si>
  <si>
    <t>公営企業債等繰入見込額</t>
  </si>
  <si>
    <t>組合等負担等見込額</t>
  </si>
  <si>
    <t>退職手当負担見込額</t>
  </si>
  <si>
    <t>設立法人等の負債額等負担見込額</t>
  </si>
  <si>
    <t>連結実質赤字額</t>
  </si>
  <si>
    <t>組合等連結実質赤字額負担見込額</t>
  </si>
  <si>
    <t>充当可能基金</t>
  </si>
  <si>
    <t>充当可能特定歳入</t>
  </si>
  <si>
    <t>基準財政需要額算入見込額</t>
  </si>
  <si>
    <t>当該団体(円)</t>
  </si>
  <si>
    <t>実質収支比率等に係る経年分析</t>
  </si>
  <si>
    <t>実質収支額</t>
    <phoneticPr fontId="8"/>
  </si>
  <si>
    <t>財政調整基金残高</t>
    <phoneticPr fontId="5"/>
  </si>
  <si>
    <t>実質単年度収支</t>
    <rPh sb="0" eb="2">
      <t>ジッシツ</t>
    </rPh>
    <rPh sb="2" eb="5">
      <t>タンネンド</t>
    </rPh>
    <rPh sb="5" eb="7">
      <t>シュウシ</t>
    </rPh>
    <phoneticPr fontId="8"/>
  </si>
  <si>
    <t>連結実質赤字比率に係る赤字・黒字の構成分析</t>
  </si>
  <si>
    <t>赤字額</t>
    <rPh sb="0" eb="2">
      <t>アカジ</t>
    </rPh>
    <rPh sb="2" eb="3">
      <t>ガク</t>
    </rPh>
    <phoneticPr fontId="8"/>
  </si>
  <si>
    <t>黒字額</t>
    <rPh sb="0" eb="2">
      <t>クロジ</t>
    </rPh>
    <rPh sb="2" eb="3">
      <t>ガク</t>
    </rPh>
    <phoneticPr fontId="8"/>
  </si>
  <si>
    <t>実質公債費比率（分子）の構造</t>
  </si>
  <si>
    <t>元利償還金等</t>
    <rPh sb="0" eb="2">
      <t>ガンリ</t>
    </rPh>
    <rPh sb="2" eb="5">
      <t>ショウカンキン</t>
    </rPh>
    <rPh sb="5" eb="6">
      <t>トウ</t>
    </rPh>
    <phoneticPr fontId="5"/>
  </si>
  <si>
    <t>算入公債費等</t>
    <rPh sb="0" eb="2">
      <t>サンニュウ</t>
    </rPh>
    <rPh sb="2" eb="6">
      <t>コウサイヒトウ</t>
    </rPh>
    <phoneticPr fontId="5"/>
  </si>
  <si>
    <t>算入公債費等</t>
    <rPh sb="0" eb="2">
      <t>サンニュウ</t>
    </rPh>
    <rPh sb="2" eb="6">
      <t>コウサイヒトウ</t>
    </rPh>
    <phoneticPr fontId="8"/>
  </si>
  <si>
    <t>一時借入金の利子</t>
    <phoneticPr fontId="5"/>
  </si>
  <si>
    <t>債務負担行為に基づく支出額</t>
    <phoneticPr fontId="5"/>
  </si>
  <si>
    <t>組合等が起こした地方債の元利償還金に対する負担金等</t>
    <phoneticPr fontId="5"/>
  </si>
  <si>
    <t>公営企業債の元利償還金に対する繰入金</t>
    <phoneticPr fontId="5"/>
  </si>
  <si>
    <t>満期一括償還地方債に係る年度割相当額</t>
    <phoneticPr fontId="5"/>
  </si>
  <si>
    <t>減債基金積立不足算定額</t>
    <phoneticPr fontId="5"/>
  </si>
  <si>
    <t>元利償還金</t>
    <phoneticPr fontId="5"/>
  </si>
  <si>
    <t>実質公債費比率の分子</t>
  </si>
  <si>
    <t>将来負担比率（分子）の構造</t>
  </si>
  <si>
    <t>将来負担額</t>
    <rPh sb="0" eb="2">
      <t>ショウライ</t>
    </rPh>
    <rPh sb="2" eb="4">
      <t>フタン</t>
    </rPh>
    <rPh sb="4" eb="5">
      <t>ガク</t>
    </rPh>
    <phoneticPr fontId="5"/>
  </si>
  <si>
    <t>充当可能財源等</t>
    <rPh sb="0" eb="2">
      <t>ジュウトウ</t>
    </rPh>
    <rPh sb="2" eb="4">
      <t>カノウ</t>
    </rPh>
    <rPh sb="4" eb="6">
      <t>ザイゲン</t>
    </rPh>
    <rPh sb="6" eb="7">
      <t>トウ</t>
    </rPh>
    <phoneticPr fontId="5"/>
  </si>
  <si>
    <t>将来負担比率の分子</t>
    <phoneticPr fontId="5"/>
  </si>
  <si>
    <t>基金残高に係る経年分析</t>
    <phoneticPr fontId="11"/>
  </si>
  <si>
    <t>財政調整基金</t>
    <phoneticPr fontId="11"/>
  </si>
  <si>
    <t>減債基金</t>
    <phoneticPr fontId="11"/>
  </si>
  <si>
    <t>その他特定目的基金</t>
    <phoneticPr fontId="11"/>
  </si>
  <si>
    <t xml:space="preserve"> H30</t>
  </si>
  <si>
    <t xml:space="preserve"> R01</t>
  </si>
  <si>
    <t xml:space="preserve"> R02</t>
  </si>
  <si>
    <t xml:space="preserve"> R03</t>
  </si>
  <si>
    <t xml:space="preserve"> R04</t>
  </si>
  <si>
    <t>類似団体内平均(円)</t>
    <rPh sb="0" eb="2">
      <t>ルイジ</t>
    </rPh>
    <rPh sb="2" eb="4">
      <t>ダンタイ</t>
    </rPh>
    <phoneticPr fontId="5"/>
  </si>
  <si>
    <t>H30</t>
  </si>
  <si>
    <t>R01</t>
  </si>
  <si>
    <t>R02</t>
  </si>
  <si>
    <t>R03</t>
  </si>
  <si>
    <t>R04</t>
  </si>
  <si>
    <t>▲ 4.39</t>
  </si>
  <si>
    <t>▲ 6.64</t>
  </si>
  <si>
    <t>▲ 6.35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</si>
</sst>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;&quot;▲ &quot;0.00"/>
    <numFmt numFmtId="177" formatCode="#,##0;&quot;▲ &quot;#,##0"/>
    <numFmt numFmtId="178" formatCode="#,##0_ "/>
    <numFmt numFmtId="179" formatCode="#,##0;&quot;△ &quot;#,##0"/>
    <numFmt numFmtId="180" formatCode="#,##0.0;&quot;△ &quot;#,##0.0"/>
  </numFmts>
  <fonts count="13" x14ac:knownFonts="1"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6" fillId="2" borderId="1" xfId="1" applyFont="1" applyFill="1" applyBorder="1" applyAlignment="1"/>
    <xf numFmtId="0" fontId="6" fillId="2" borderId="2" xfId="1" applyFont="1" applyFill="1" applyBorder="1" applyAlignment="1">
      <alignment horizontal="right" vertical="top"/>
    </xf>
    <xf numFmtId="0" fontId="6" fillId="2" borderId="3" xfId="1" applyFont="1" applyFill="1" applyBorder="1" applyAlignment="1">
      <alignment horizontal="right" vertical="top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176" fontId="6" fillId="0" borderId="4" xfId="1" applyNumberFormat="1" applyFont="1" applyFill="1" applyBorder="1" applyAlignment="1" applyProtection="1">
      <alignment horizontal="right" vertical="center" shrinkToFit="1"/>
    </xf>
    <xf numFmtId="176" fontId="6" fillId="0" borderId="5" xfId="1" applyNumberFormat="1" applyFont="1" applyFill="1" applyBorder="1" applyAlignment="1" applyProtection="1">
      <alignment horizontal="right" vertical="center" shrinkToFit="1"/>
    </xf>
    <xf numFmtId="176" fontId="6" fillId="0" borderId="10" xfId="1" applyNumberFormat="1" applyFont="1" applyFill="1" applyBorder="1" applyAlignment="1" applyProtection="1">
      <alignment horizontal="right" vertical="center" shrinkToFit="1"/>
    </xf>
    <xf numFmtId="0" fontId="6" fillId="0" borderId="11" xfId="1" applyFont="1" applyFill="1" applyBorder="1" applyAlignment="1">
      <alignment horizontal="center" vertical="center" wrapText="1"/>
    </xf>
    <xf numFmtId="176" fontId="6" fillId="0" borderId="14" xfId="1" applyNumberFormat="1" applyFont="1" applyFill="1" applyBorder="1" applyAlignment="1" applyProtection="1">
      <alignment horizontal="right" vertical="center" shrinkToFit="1"/>
    </xf>
    <xf numFmtId="176" fontId="6" fillId="0" borderId="15" xfId="1" applyNumberFormat="1" applyFont="1" applyFill="1" applyBorder="1" applyAlignment="1" applyProtection="1">
      <alignment horizontal="right" vertical="center" shrinkToFit="1"/>
    </xf>
    <xf numFmtId="176" fontId="6" fillId="0" borderId="16" xfId="1" applyNumberFormat="1" applyFont="1" applyFill="1" applyBorder="1" applyAlignment="1" applyProtection="1">
      <alignment horizontal="right" vertical="center" shrinkToFit="1"/>
    </xf>
    <xf numFmtId="0" fontId="6" fillId="0" borderId="17" xfId="1" applyFont="1" applyFill="1" applyBorder="1" applyAlignment="1">
      <alignment horizontal="center" vertical="center"/>
    </xf>
    <xf numFmtId="176" fontId="6" fillId="0" borderId="20" xfId="1" applyNumberFormat="1" applyFont="1" applyFill="1" applyBorder="1" applyAlignment="1" applyProtection="1">
      <alignment horizontal="right" vertical="center" shrinkToFit="1"/>
    </xf>
    <xf numFmtId="176" fontId="6" fillId="0" borderId="21" xfId="1" applyNumberFormat="1" applyFont="1" applyFill="1" applyBorder="1" applyAlignment="1" applyProtection="1">
      <alignment horizontal="right" vertical="center" shrinkToFit="1"/>
    </xf>
    <xf numFmtId="176" fontId="6" fillId="0" borderId="22" xfId="1" applyNumberFormat="1" applyFont="1" applyFill="1" applyBorder="1" applyAlignment="1" applyProtection="1">
      <alignment horizontal="right" vertical="center" shrinkToFit="1"/>
    </xf>
    <xf numFmtId="178" fontId="9" fillId="0" borderId="28" xfId="3" applyNumberFormat="1" applyFont="1" applyBorder="1" applyAlignment="1">
      <alignment vertical="center"/>
    </xf>
    <xf numFmtId="178" fontId="9" fillId="0" borderId="31" xfId="3" applyNumberFormat="1" applyFont="1" applyBorder="1" applyAlignment="1">
      <alignment vertical="center"/>
    </xf>
    <xf numFmtId="178" fontId="9" fillId="0" borderId="15" xfId="3" applyNumberFormat="1" applyFont="1" applyBorder="1" applyAlignment="1">
      <alignment horizontal="center" vertical="center" wrapText="1"/>
    </xf>
    <xf numFmtId="178" fontId="9" fillId="0" borderId="26" xfId="3" applyNumberFormat="1" applyFont="1" applyBorder="1" applyAlignment="1">
      <alignment horizontal="center" vertical="center"/>
    </xf>
    <xf numFmtId="178" fontId="9" fillId="0" borderId="23" xfId="3" applyNumberFormat="1" applyFont="1" applyBorder="1" applyAlignment="1">
      <alignment horizontal="center" vertical="center"/>
    </xf>
    <xf numFmtId="178" fontId="9" fillId="0" borderId="29" xfId="3" applyNumberFormat="1" applyFont="1" applyBorder="1" applyAlignment="1">
      <alignment horizontal="center" vertical="center"/>
    </xf>
    <xf numFmtId="0" fontId="8" fillId="0" borderId="0" xfId="3"/>
    <xf numFmtId="178" fontId="9" fillId="0" borderId="25" xfId="3" applyNumberFormat="1" applyFont="1" applyBorder="1" applyAlignment="1">
      <alignment vertical="center"/>
    </xf>
    <xf numFmtId="178" fontId="9" fillId="0" borderId="27" xfId="3" applyNumberFormat="1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178" fontId="9" fillId="0" borderId="28" xfId="3" applyNumberFormat="1" applyFont="1" applyBorder="1" applyAlignment="1">
      <alignment horizontal="center" vertical="center"/>
    </xf>
    <xf numFmtId="178" fontId="9" fillId="0" borderId="32" xfId="3" applyNumberFormat="1" applyFont="1" applyBorder="1" applyAlignment="1">
      <alignment horizontal="center" vertical="center" wrapText="1"/>
    </xf>
    <xf numFmtId="178" fontId="9" fillId="0" borderId="33" xfId="3" applyNumberFormat="1" applyFont="1" applyBorder="1" applyAlignment="1">
      <alignment horizontal="center" vertical="center"/>
    </xf>
    <xf numFmtId="178" fontId="9" fillId="0" borderId="34" xfId="3" applyNumberFormat="1" applyFont="1" applyBorder="1" applyAlignment="1">
      <alignment horizontal="center" vertical="center" wrapText="1"/>
    </xf>
    <xf numFmtId="178" fontId="9" fillId="0" borderId="24" xfId="3" applyNumberFormat="1" applyFont="1" applyBorder="1" applyAlignment="1">
      <alignment horizontal="center" vertical="center"/>
    </xf>
    <xf numFmtId="178" fontId="9" fillId="0" borderId="31" xfId="3" applyNumberFormat="1" applyFont="1" applyBorder="1" applyAlignment="1">
      <alignment horizontal="center" vertical="center"/>
    </xf>
    <xf numFmtId="179" fontId="9" fillId="0" borderId="15" xfId="3" applyNumberFormat="1" applyFont="1" applyFill="1" applyBorder="1" applyAlignment="1">
      <alignment vertical="center"/>
    </xf>
    <xf numFmtId="179" fontId="9" fillId="0" borderId="28" xfId="3" applyNumberFormat="1" applyFont="1" applyFill="1" applyBorder="1" applyAlignment="1">
      <alignment vertical="center"/>
    </xf>
    <xf numFmtId="180" fontId="9" fillId="0" borderId="35" xfId="3" applyNumberFormat="1" applyFont="1" applyFill="1" applyBorder="1" applyAlignment="1">
      <alignment vertical="center"/>
    </xf>
    <xf numFmtId="179" fontId="9" fillId="0" borderId="33" xfId="3" applyNumberFormat="1" applyFont="1" applyFill="1" applyBorder="1" applyAlignment="1">
      <alignment vertical="center"/>
    </xf>
    <xf numFmtId="180" fontId="9" fillId="0" borderId="36" xfId="3" applyNumberFormat="1" applyFont="1" applyFill="1" applyBorder="1" applyAlignment="1">
      <alignment vertical="center"/>
    </xf>
    <xf numFmtId="180" fontId="9" fillId="0" borderId="15" xfId="3" applyNumberFormat="1" applyFont="1" applyBorder="1" applyAlignment="1">
      <alignment vertical="center"/>
    </xf>
    <xf numFmtId="178" fontId="9" fillId="0" borderId="25" xfId="3" applyNumberFormat="1" applyFont="1" applyBorder="1" applyAlignment="1">
      <alignment horizontal="center" vertical="center"/>
    </xf>
    <xf numFmtId="178" fontId="9" fillId="0" borderId="37" xfId="3" applyNumberFormat="1" applyFont="1" applyBorder="1" applyAlignment="1">
      <alignment horizontal="center" vertical="center"/>
    </xf>
    <xf numFmtId="179" fontId="9" fillId="0" borderId="38" xfId="3" applyNumberFormat="1" applyFont="1" applyFill="1" applyBorder="1" applyAlignment="1">
      <alignment vertical="center"/>
    </xf>
    <xf numFmtId="179" fontId="9" fillId="0" borderId="39" xfId="3" applyNumberFormat="1" applyFont="1" applyFill="1" applyBorder="1" applyAlignment="1">
      <alignment vertical="center"/>
    </xf>
    <xf numFmtId="180" fontId="9" fillId="0" borderId="37" xfId="3" applyNumberFormat="1" applyFont="1" applyFill="1" applyBorder="1" applyAlignment="1">
      <alignment vertical="center"/>
    </xf>
    <xf numFmtId="179" fontId="9" fillId="0" borderId="40" xfId="3" applyNumberFormat="1" applyFont="1" applyFill="1" applyBorder="1" applyAlignment="1">
      <alignment vertical="center"/>
    </xf>
    <xf numFmtId="180" fontId="9" fillId="0" borderId="41" xfId="3" applyNumberFormat="1" applyFont="1" applyFill="1" applyBorder="1" applyAlignment="1">
      <alignment vertical="center"/>
    </xf>
    <xf numFmtId="180" fontId="9" fillId="0" borderId="38" xfId="3" applyNumberFormat="1" applyFont="1" applyBorder="1" applyAlignment="1">
      <alignment vertical="center"/>
    </xf>
    <xf numFmtId="179" fontId="9" fillId="0" borderId="38" xfId="3" applyNumberFormat="1" applyFont="1" applyFill="1" applyBorder="1" applyAlignment="1">
      <alignment vertical="center" wrapText="1"/>
    </xf>
    <xf numFmtId="179" fontId="9" fillId="0" borderId="15" xfId="3" applyNumberFormat="1" applyFont="1" applyBorder="1" applyAlignment="1">
      <alignment vertical="center"/>
    </xf>
    <xf numFmtId="179" fontId="9" fillId="0" borderId="28" xfId="3" applyNumberFormat="1" applyFont="1" applyBorder="1" applyAlignment="1">
      <alignment vertical="center"/>
    </xf>
    <xf numFmtId="180" fontId="9" fillId="0" borderId="35" xfId="3" applyNumberFormat="1" applyFont="1" applyBorder="1" applyAlignment="1">
      <alignment vertical="center"/>
    </xf>
    <xf numFmtId="179" fontId="9" fillId="0" borderId="33" xfId="3" applyNumberFormat="1" applyFont="1" applyBorder="1" applyAlignment="1">
      <alignment vertical="center"/>
    </xf>
    <xf numFmtId="180" fontId="9" fillId="0" borderId="12" xfId="3" applyNumberFormat="1" applyFont="1" applyBorder="1" applyAlignment="1">
      <alignment vertical="center"/>
    </xf>
    <xf numFmtId="0" fontId="8" fillId="0" borderId="24" xfId="3" applyBorder="1"/>
    <xf numFmtId="0" fontId="8" fillId="0" borderId="24" xfId="3" applyBorder="1" applyAlignment="1">
      <alignment vertical="center"/>
    </xf>
    <xf numFmtId="0" fontId="10" fillId="0" borderId="24" xfId="3" applyFont="1" applyBorder="1"/>
    <xf numFmtId="0" fontId="8" fillId="0" borderId="0" xfId="4" applyAlignment="1"/>
    <xf numFmtId="0" fontId="8" fillId="0" borderId="24" xfId="4" applyBorder="1" applyAlignment="1"/>
    <xf numFmtId="177" fontId="8" fillId="0" borderId="24" xfId="4" applyNumberFormat="1" applyBorder="1" applyAlignment="1"/>
    <xf numFmtId="0" fontId="6" fillId="0" borderId="8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8" xfId="1" applyFont="1" applyFill="1" applyBorder="1" applyAlignment="1" applyProtection="1">
      <alignment horizontal="left" vertical="center"/>
    </xf>
    <xf numFmtId="0" fontId="6" fillId="0" borderId="19" xfId="1" applyFont="1" applyFill="1" applyBorder="1" applyAlignment="1" applyProtection="1">
      <alignment horizontal="left" vertical="center"/>
    </xf>
  </cellXfs>
  <cellStyles count="8">
    <cellStyle name="標準" xfId="0" builtinId="0"/>
    <cellStyle name="標準 2" xfId="3"/>
    <cellStyle name="標準 2 2" xfId="4"/>
    <cellStyle name="標準 2 3" xfId="6"/>
    <cellStyle name="標準 3" xfId="7"/>
    <cellStyle name="標準 4" xfId="2"/>
    <cellStyle name="標準 4_APAHO401600" xfId="1"/>
    <cellStyle name="標準 6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E6FFD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43941109852781E-2"/>
          <c:y val="7.7726262125610748E-2"/>
          <c:w val="0.92129105322763305"/>
          <c:h val="0.846868229129788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データシート!$A$19</c:f>
              <c:strCache>
                <c:ptCount val="1"/>
                <c:pt idx="0">
                  <c:v>実質収支額</c:v>
                </c:pt>
              </c:strCache>
            </c:strRef>
          </c:tx>
          <c:spPr>
            <a:solidFill>
              <a:srgbClr val="00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データシート!$B$18:$F$18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データシート!$B$19:$F$19</c:f>
              <c:numCache>
                <c:formatCode>General</c:formatCode>
                <c:ptCount val="5"/>
                <c:pt idx="0">
                  <c:v>6.25</c:v>
                </c:pt>
                <c:pt idx="1">
                  <c:v>7.42</c:v>
                </c:pt>
                <c:pt idx="2">
                  <c:v>11.81</c:v>
                </c:pt>
                <c:pt idx="3">
                  <c:v>14.58</c:v>
                </c:pt>
                <c:pt idx="4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E-4BAB-B3D8-E580426037ED}"/>
            </c:ext>
          </c:extLst>
        </c:ser>
        <c:ser>
          <c:idx val="1"/>
          <c:order val="1"/>
          <c:tx>
            <c:strRef>
              <c:f>データシート!$A$20</c:f>
              <c:strCache>
                <c:ptCount val="1"/>
                <c:pt idx="0">
                  <c:v>財政調整基金残高</c:v>
                </c:pt>
              </c:strCache>
            </c:strRef>
          </c:tx>
          <c:spPr>
            <a:solidFill>
              <a:srgbClr val="FF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データシート!$B$18:$F$18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データシート!$B$20:$F$20</c:f>
              <c:numCache>
                <c:formatCode>General</c:formatCode>
                <c:ptCount val="5"/>
                <c:pt idx="0">
                  <c:v>18.57</c:v>
                </c:pt>
                <c:pt idx="1">
                  <c:v>20.32</c:v>
                </c:pt>
                <c:pt idx="2">
                  <c:v>12.32</c:v>
                </c:pt>
                <c:pt idx="3">
                  <c:v>18.13</c:v>
                </c:pt>
                <c:pt idx="4">
                  <c:v>20.89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FE-4BAB-B3D8-E58042603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95777536"/>
        <c:axId val="95779456"/>
      </c:barChart>
      <c:lineChart>
        <c:grouping val="standard"/>
        <c:varyColors val="0"/>
        <c:ser>
          <c:idx val="2"/>
          <c:order val="2"/>
          <c:tx>
            <c:strRef>
              <c:f>データシート!$A$21</c:f>
              <c:strCache>
                <c:ptCount val="1"/>
                <c:pt idx="0">
                  <c:v>実質単年度収支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データシート!$B$18:$F$18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データシート!$B$21:$F$21</c:f>
              <c:numCache>
                <c:formatCode>General</c:formatCode>
                <c:ptCount val="5"/>
                <c:pt idx="0">
                  <c:v>-4.3899999999999997</c:v>
                </c:pt>
                <c:pt idx="1">
                  <c:v>0.66</c:v>
                </c:pt>
                <c:pt idx="2">
                  <c:v>-6.64</c:v>
                </c:pt>
                <c:pt idx="3">
                  <c:v>1.89</c:v>
                </c:pt>
                <c:pt idx="4">
                  <c:v>-6.35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FE-4BAB-B3D8-E58042603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77536"/>
        <c:axId val="95779456"/>
      </c:lineChart>
      <c:catAx>
        <c:axId val="9577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77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77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7775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</xdr:row>
      <xdr:rowOff>85725</xdr:rowOff>
    </xdr:from>
    <xdr:to>
      <xdr:col>15</xdr:col>
      <xdr:colOff>742950</xdr:colOff>
      <xdr:row>43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46</xdr:row>
      <xdr:rowOff>104775</xdr:rowOff>
    </xdr:from>
    <xdr:to>
      <xdr:col>1</xdr:col>
      <xdr:colOff>895350</xdr:colOff>
      <xdr:row>46</xdr:row>
      <xdr:rowOff>619125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828675" y="10067925"/>
          <a:ext cx="695325" cy="514350"/>
        </a:xfrm>
        <a:prstGeom prst="rect">
          <a:avLst/>
        </a:prstGeom>
        <a:solidFill>
          <a:srgbClr val="FF808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200025</xdr:colOff>
      <xdr:row>47</xdr:row>
      <xdr:rowOff>114300</xdr:rowOff>
    </xdr:from>
    <xdr:to>
      <xdr:col>1</xdr:col>
      <xdr:colOff>895350</xdr:colOff>
      <xdr:row>47</xdr:row>
      <xdr:rowOff>619125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828675" y="10810875"/>
          <a:ext cx="695325" cy="504825"/>
        </a:xfrm>
        <a:prstGeom prst="rect">
          <a:avLst/>
        </a:prstGeom>
        <a:solidFill>
          <a:srgbClr val="00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200025</xdr:colOff>
      <xdr:row>48</xdr:row>
      <xdr:rowOff>371475</xdr:rowOff>
    </xdr:from>
    <xdr:to>
      <xdr:col>1</xdr:col>
      <xdr:colOff>895350</xdr:colOff>
      <xdr:row>48</xdr:row>
      <xdr:rowOff>371475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>
          <a:off x="828675" y="11801475"/>
          <a:ext cx="695325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447675</xdr:colOff>
      <xdr:row>48</xdr:row>
      <xdr:rowOff>276225</xdr:rowOff>
    </xdr:from>
    <xdr:to>
      <xdr:col>1</xdr:col>
      <xdr:colOff>638175</xdr:colOff>
      <xdr:row>48</xdr:row>
      <xdr:rowOff>466725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1076325" y="11706225"/>
          <a:ext cx="190500" cy="190500"/>
        </a:xfrm>
        <a:prstGeom prst="ellipse">
          <a:avLst/>
        </a:prstGeom>
        <a:solidFill>
          <a:srgbClr val="FF0000"/>
        </a:solidFill>
        <a:ln w="6350">
          <a:noFill/>
          <a:round/>
          <a:headEnd/>
          <a:tailEnd/>
        </a:ln>
      </xdr:spPr>
    </xdr:sp>
    <xdr:clientData/>
  </xdr:twoCellAnchor>
  <xdr:twoCellAnchor>
    <xdr:from>
      <xdr:col>10</xdr:col>
      <xdr:colOff>323850</xdr:colOff>
      <xdr:row>45</xdr:row>
      <xdr:rowOff>9525</xdr:rowOff>
    </xdr:from>
    <xdr:to>
      <xdr:col>15</xdr:col>
      <xdr:colOff>723900</xdr:colOff>
      <xdr:row>49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/>
        </xdr:cNvSpPr>
      </xdr:nvSpPr>
      <xdr:spPr bwMode="auto">
        <a:xfrm>
          <a:off x="10982325" y="9601200"/>
          <a:ext cx="5972175" cy="25622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323850</xdr:colOff>
      <xdr:row>45</xdr:row>
      <xdr:rowOff>9525</xdr:rowOff>
    </xdr:from>
    <xdr:to>
      <xdr:col>11</xdr:col>
      <xdr:colOff>104775</xdr:colOff>
      <xdr:row>45</xdr:row>
      <xdr:rowOff>323850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10982325" y="9601200"/>
          <a:ext cx="8953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分析欄</a:t>
          </a:r>
        </a:p>
      </xdr:txBody>
    </xdr:sp>
    <xdr:clientData/>
  </xdr:twoCellAnchor>
  <xdr:twoCellAnchor>
    <xdr:from>
      <xdr:col>0</xdr:col>
      <xdr:colOff>123825</xdr:colOff>
      <xdr:row>0</xdr:row>
      <xdr:rowOff>123825</xdr:rowOff>
    </xdr:from>
    <xdr:to>
      <xdr:col>9</xdr:col>
      <xdr:colOff>104775</xdr:colOff>
      <xdr:row>3</xdr:row>
      <xdr:rowOff>133350</xdr:rowOff>
    </xdr:to>
    <xdr:sp macro="" textlink="">
      <xdr:nvSpPr>
        <xdr:cNvPr id="9" name="表題ボックス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rrowheads="1"/>
        </xdr:cNvSpPr>
      </xdr:nvSpPr>
      <xdr:spPr bwMode="auto">
        <a:xfrm>
          <a:off x="123825" y="123825"/>
          <a:ext cx="9525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32004" anchor="ctr" upright="1"/>
        <a:lstStyle/>
        <a:p>
          <a:pPr algn="l" rtl="1">
            <a:defRPr sz="1000"/>
          </a:pPr>
          <a:r>
            <a:rPr lang="ja-JP" altLang="en-US" sz="2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2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2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）実質収支比率等に係る経年分析（市町村）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5</xdr:col>
      <xdr:colOff>0</xdr:colOff>
      <xdr:row>46</xdr:row>
      <xdr:rowOff>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628650" y="9591675"/>
          <a:ext cx="4457700" cy="3714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628650</xdr:colOff>
      <xdr:row>1</xdr:row>
      <xdr:rowOff>76200</xdr:rowOff>
    </xdr:from>
    <xdr:to>
      <xdr:col>11</xdr:col>
      <xdr:colOff>933450</xdr:colOff>
      <xdr:row>3</xdr:row>
      <xdr:rowOff>76200</xdr:rowOff>
    </xdr:to>
    <xdr:sp macro="" textlink="">
      <xdr:nvSpPr>
        <xdr:cNvPr id="11" name="年度ボックス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Arrowheads="1"/>
        </xdr:cNvSpPr>
      </xdr:nvSpPr>
      <xdr:spPr bwMode="auto">
        <a:xfrm>
          <a:off x="10172700" y="285750"/>
          <a:ext cx="2533650" cy="419100"/>
        </a:xfrm>
        <a:prstGeom prst="rect">
          <a:avLst/>
        </a:prstGeom>
        <a:noFill/>
        <a:ln w="25400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 sz="1600" b="1">
              <a:latin typeface="ＭＳ ゴシック" pitchFamily="49" charset="-128"/>
              <a:ea typeface="ＭＳ ゴシック" pitchFamily="49" charset="-128"/>
            </a:rPr>
            <a:t>令和</a:t>
          </a:r>
          <a:r>
            <a:rPr lang="en-US" altLang="ja-JP" sz="1600" b="1">
              <a:latin typeface="ＭＳ ゴシック" pitchFamily="49" charset="-128"/>
              <a:ea typeface="ＭＳ ゴシック" pitchFamily="49" charset="-128"/>
            </a:rPr>
            <a:t>4</a:t>
          </a:r>
          <a:r>
            <a:rPr lang="ja-JP" altLang="en-US" sz="1600" b="1">
              <a:latin typeface="ＭＳ ゴシック" pitchFamily="49" charset="-128"/>
              <a:ea typeface="ＭＳ ゴシック" pitchFamily="49" charset="-128"/>
            </a:rPr>
            <a:t>年度</a:t>
          </a:r>
        </a:p>
      </xdr:txBody>
    </xdr:sp>
    <xdr:clientData/>
  </xdr:twoCellAnchor>
  <xdr:twoCellAnchor>
    <xdr:from>
      <xdr:col>12</xdr:col>
      <xdr:colOff>219075</xdr:colOff>
      <xdr:row>1</xdr:row>
      <xdr:rowOff>76200</xdr:rowOff>
    </xdr:from>
    <xdr:to>
      <xdr:col>15</xdr:col>
      <xdr:colOff>685800</xdr:colOff>
      <xdr:row>3</xdr:row>
      <xdr:rowOff>76200</xdr:rowOff>
    </xdr:to>
    <xdr:sp macro="" textlink="">
      <xdr:nvSpPr>
        <xdr:cNvPr id="12" name="団体名称ボックス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Arrowheads="1"/>
        </xdr:cNvSpPr>
      </xdr:nvSpPr>
      <xdr:spPr bwMode="auto">
        <a:xfrm>
          <a:off x="13106400" y="285750"/>
          <a:ext cx="3810000" cy="419100"/>
        </a:xfrm>
        <a:prstGeom prst="rect">
          <a:avLst/>
        </a:prstGeom>
        <a:noFill/>
        <a:ln w="25400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 sz="1600" b="1">
              <a:latin typeface="ＭＳ ゴシック" pitchFamily="49" charset="-128"/>
              <a:ea typeface="ＭＳ ゴシック" pitchFamily="49" charset="-128"/>
            </a:rPr>
            <a:t>愛知県東海市</a:t>
          </a:r>
        </a:p>
      </xdr:txBody>
    </xdr:sp>
    <xdr:clientData/>
  </xdr:twoCellAnchor>
  <xdr:twoCellAnchor>
    <xdr:from>
      <xdr:col>0</xdr:col>
      <xdr:colOff>466725</xdr:colOff>
      <xdr:row>4</xdr:row>
      <xdr:rowOff>0</xdr:rowOff>
    </xdr:from>
    <xdr:to>
      <xdr:col>3</xdr:col>
      <xdr:colOff>733425</xdr:colOff>
      <xdr:row>6</xdr:row>
      <xdr:rowOff>66675</xdr:rowOff>
    </xdr:to>
    <xdr:sp macro="" textlink="">
      <xdr:nvSpPr>
        <xdr:cNvPr id="13" name="テキスト ボックス 6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466725" y="838200"/>
          <a:ext cx="3124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標準財政規模比（％）</a:t>
          </a:r>
        </a:p>
      </xdr:txBody>
    </xdr:sp>
    <xdr:clientData/>
  </xdr:twoCellAnchor>
  <xdr:twoCellAnchor>
    <xdr:from>
      <xdr:col>10</xdr:col>
      <xdr:colOff>485776</xdr:colOff>
      <xdr:row>45</xdr:row>
      <xdr:rowOff>342900</xdr:rowOff>
    </xdr:from>
    <xdr:to>
      <xdr:col>15</xdr:col>
      <xdr:colOff>542925</xdr:colOff>
      <xdr:row>48</xdr:row>
      <xdr:rowOff>590550</xdr:rowOff>
    </xdr:to>
    <xdr:sp macro="" textlink="" fLocksText="0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/>
      </xdr:nvSpPr>
      <xdr:spPr>
        <a:xfrm>
          <a:off x="11144251" y="9934575"/>
          <a:ext cx="5629274" cy="2085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令和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4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年度については、大規模建設事業への取崩し額が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1.9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億円、他基金への積替えが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8.7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億円、出産・子育て応援事業への取崩し額が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0.2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億円、災害復旧分への取崩し額が、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0.7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億円に対し、決算剰余金の積立が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21.7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億円、決算剰余金以外の積立て額が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0.1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億円となり、実質単年度収支は赤字となっている。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asterSheet">
    <pageSetUpPr fitToPage="1"/>
  </sheetPr>
  <dimension ref="B1:J50"/>
  <sheetViews>
    <sheetView showGridLines="0" tabSelected="1" zoomScaleNormal="100" zoomScaleSheetLayoutView="100" workbookViewId="0"/>
  </sheetViews>
  <sheetFormatPr defaultColWidth="0" defaultRowHeight="13.5" customHeight="1" zeroHeight="1" x14ac:dyDescent="0.2"/>
  <cols>
    <col min="1" max="1" width="8.26953125" style="1" customWidth="1"/>
    <col min="2" max="16" width="14.6328125" style="1" customWidth="1"/>
    <col min="17" max="16384" width="0" style="1" hidden="1"/>
  </cols>
  <sheetData>
    <row r="1" ht="16.5" customHeight="1" x14ac:dyDescent="0.2"/>
    <row r="2" ht="16.5" customHeight="1" x14ac:dyDescent="0.2"/>
    <row r="3" ht="16.5" customHeight="1" x14ac:dyDescent="0.2"/>
    <row r="4" ht="16.5" customHeight="1" x14ac:dyDescent="0.2"/>
    <row r="5" ht="16.5" customHeight="1" x14ac:dyDescent="0.2"/>
    <row r="6" ht="16.5" customHeight="1" x14ac:dyDescent="0.2"/>
    <row r="7" ht="16.5" customHeight="1" x14ac:dyDescent="0.2"/>
    <row r="8" ht="16.5" customHeight="1" x14ac:dyDescent="0.2"/>
    <row r="9" ht="16.5" customHeight="1" x14ac:dyDescent="0.2"/>
    <row r="10" ht="16.5" customHeight="1" x14ac:dyDescent="0.2"/>
    <row r="11" ht="16.5" customHeight="1" x14ac:dyDescent="0.2"/>
    <row r="12" ht="16.5" customHeight="1" x14ac:dyDescent="0.2"/>
    <row r="13" ht="16.5" customHeight="1" x14ac:dyDescent="0.2"/>
    <row r="14" ht="16.5" customHeight="1" x14ac:dyDescent="0.2"/>
    <row r="15" ht="16.5" customHeight="1" x14ac:dyDescent="0.2"/>
    <row r="16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6.5" customHeight="1" x14ac:dyDescent="0.2"/>
    <row r="24" ht="16.5" customHeight="1" x14ac:dyDescent="0.2"/>
    <row r="25" ht="16.5" customHeight="1" x14ac:dyDescent="0.2"/>
    <row r="26" ht="16.5" customHeight="1" x14ac:dyDescent="0.2"/>
    <row r="27" ht="16.5" customHeight="1" x14ac:dyDescent="0.2"/>
    <row r="28" ht="16.5" customHeight="1" x14ac:dyDescent="0.2"/>
    <row r="29" ht="16.5" customHeight="1" x14ac:dyDescent="0.2"/>
    <row r="30" ht="16.5" customHeight="1" x14ac:dyDescent="0.2"/>
    <row r="31" ht="16.5" customHeight="1" x14ac:dyDescent="0.2"/>
    <row r="32" ht="16.5" customHeight="1" x14ac:dyDescent="0.2"/>
    <row r="33" spans="2:10" ht="16.5" customHeight="1" x14ac:dyDescent="0.2"/>
    <row r="34" spans="2:10" ht="16.5" customHeight="1" x14ac:dyDescent="0.2"/>
    <row r="35" spans="2:10" ht="16.5" customHeight="1" x14ac:dyDescent="0.2"/>
    <row r="36" spans="2:10" ht="16.5" customHeight="1" x14ac:dyDescent="0.2"/>
    <row r="37" spans="2:10" ht="16.5" customHeight="1" x14ac:dyDescent="0.2"/>
    <row r="38" spans="2:10" ht="16.5" customHeight="1" x14ac:dyDescent="0.2"/>
    <row r="39" spans="2:10" ht="16.5" customHeight="1" x14ac:dyDescent="0.2"/>
    <row r="40" spans="2:10" ht="16.5" customHeight="1" x14ac:dyDescent="0.2"/>
    <row r="41" spans="2:10" ht="16.5" customHeight="1" x14ac:dyDescent="0.2"/>
    <row r="42" spans="2:10" ht="16.5" customHeight="1" x14ac:dyDescent="0.2"/>
    <row r="43" spans="2:10" ht="16.5" customHeight="1" x14ac:dyDescent="0.2"/>
    <row r="44" spans="2:10" ht="16.5" customHeight="1" x14ac:dyDescent="0.2"/>
    <row r="45" spans="2:10" ht="29.25" customHeight="1" thickBot="1" x14ac:dyDescent="0.25">
      <c r="B45" s="2"/>
      <c r="C45" s="2"/>
      <c r="D45" s="2"/>
      <c r="E45" s="2"/>
      <c r="F45" s="2"/>
      <c r="G45" s="2"/>
      <c r="H45" s="2"/>
      <c r="I45" s="2"/>
      <c r="J45" s="3" t="s">
        <v>0</v>
      </c>
    </row>
    <row r="46" spans="2:10" ht="29.25" customHeight="1" thickBot="1" x14ac:dyDescent="0.3">
      <c r="B46" s="4" t="s">
        <v>1</v>
      </c>
      <c r="C46" s="5"/>
      <c r="D46" s="5"/>
      <c r="E46" s="6" t="s">
        <v>2</v>
      </c>
      <c r="F46" s="7" t="s">
        <v>51</v>
      </c>
      <c r="G46" s="8" t="s">
        <v>52</v>
      </c>
      <c r="H46" s="8" t="s">
        <v>53</v>
      </c>
      <c r="I46" s="8" t="s">
        <v>54</v>
      </c>
      <c r="J46" s="9" t="s">
        <v>55</v>
      </c>
    </row>
    <row r="47" spans="2:10" ht="57.75" customHeight="1" x14ac:dyDescent="0.2">
      <c r="B47" s="10"/>
      <c r="C47" s="64" t="s">
        <v>3</v>
      </c>
      <c r="D47" s="64"/>
      <c r="E47" s="65"/>
      <c r="F47" s="11">
        <v>18.57</v>
      </c>
      <c r="G47" s="12">
        <v>20.32</v>
      </c>
      <c r="H47" s="12">
        <v>12.32</v>
      </c>
      <c r="I47" s="12">
        <v>18.13</v>
      </c>
      <c r="J47" s="13">
        <v>20.89</v>
      </c>
    </row>
    <row r="48" spans="2:10" ht="57.75" customHeight="1" x14ac:dyDescent="0.2">
      <c r="B48" s="14"/>
      <c r="C48" s="66" t="s">
        <v>4</v>
      </c>
      <c r="D48" s="66"/>
      <c r="E48" s="67"/>
      <c r="F48" s="15">
        <v>6.25</v>
      </c>
      <c r="G48" s="16">
        <v>7.42</v>
      </c>
      <c r="H48" s="16">
        <v>11.81</v>
      </c>
      <c r="I48" s="16">
        <v>14.58</v>
      </c>
      <c r="J48" s="17">
        <v>11.5</v>
      </c>
    </row>
    <row r="49" spans="2:10" ht="57.75" customHeight="1" thickBot="1" x14ac:dyDescent="0.25">
      <c r="B49" s="18"/>
      <c r="C49" s="68" t="s">
        <v>5</v>
      </c>
      <c r="D49" s="68"/>
      <c r="E49" s="69"/>
      <c r="F49" s="19" t="s">
        <v>56</v>
      </c>
      <c r="G49" s="20">
        <v>0.66</v>
      </c>
      <c r="H49" s="20" t="s">
        <v>57</v>
      </c>
      <c r="I49" s="20">
        <v>1.89</v>
      </c>
      <c r="J49" s="21" t="s">
        <v>58</v>
      </c>
    </row>
    <row r="50" spans="2:10" ht="13" x14ac:dyDescent="0.2"/>
  </sheetData>
  <sheetProtection algorithmName="SHA-512" hashValue="7NHvkGnt7aVpQJALCUjKeHxPkksrtZ/G9UXVGzmDseEWzasY68C28Hw/33W0LetTVg7ADmSTF57fTWtQlI141Q==" saltValue="RuboAjt+LcucK8ToDLtAsw==" spinCount="100000" sheet="1" objects="1" scenarios="1"/>
  <mergeCells count="3">
    <mergeCell ref="C47:E47"/>
    <mergeCell ref="C48:E48"/>
    <mergeCell ref="C49:E49"/>
  </mergeCells>
  <phoneticPr fontId="2"/>
  <printOptions horizontalCentered="1"/>
  <pageMargins left="0" right="0" top="0.19685039370078741" bottom="0" header="0" footer="0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P74"/>
  <sheetViews>
    <sheetView workbookViewId="0"/>
  </sheetViews>
  <sheetFormatPr defaultColWidth="11.08984375" defaultRowHeight="13" x14ac:dyDescent="0.2"/>
  <cols>
    <col min="1" max="1" width="45.90625" style="28" customWidth="1"/>
    <col min="2" max="8" width="13.36328125" style="28" customWidth="1"/>
    <col min="9" max="16384" width="11.08984375" style="28"/>
  </cols>
  <sheetData>
    <row r="1" spans="1:8" x14ac:dyDescent="0.2">
      <c r="A1" s="22"/>
      <c r="B1" s="23"/>
      <c r="C1" s="24"/>
      <c r="D1" s="25"/>
      <c r="E1" s="26"/>
      <c r="F1" s="26"/>
      <c r="G1" s="26"/>
      <c r="H1" s="27"/>
    </row>
    <row r="2" spans="1:8" x14ac:dyDescent="0.2">
      <c r="A2" s="29"/>
      <c r="B2" s="30"/>
      <c r="C2" s="31"/>
      <c r="D2" s="32" t="s">
        <v>17</v>
      </c>
      <c r="E2" s="33"/>
      <c r="F2" s="34" t="s">
        <v>50</v>
      </c>
      <c r="G2" s="35"/>
      <c r="H2" s="36"/>
    </row>
    <row r="3" spans="1:8" x14ac:dyDescent="0.2">
      <c r="A3" s="32" t="s">
        <v>45</v>
      </c>
      <c r="B3" s="37"/>
      <c r="C3" s="38"/>
      <c r="D3" s="39">
        <v>52951</v>
      </c>
      <c r="E3" s="40"/>
      <c r="F3" s="41">
        <v>46402</v>
      </c>
      <c r="G3" s="42"/>
      <c r="H3" s="43"/>
    </row>
    <row r="4" spans="1:8" x14ac:dyDescent="0.2">
      <c r="A4" s="44"/>
      <c r="B4" s="45"/>
      <c r="C4" s="46"/>
      <c r="D4" s="47">
        <v>26127</v>
      </c>
      <c r="E4" s="48"/>
      <c r="F4" s="49">
        <v>26897</v>
      </c>
      <c r="G4" s="50"/>
      <c r="H4" s="51"/>
    </row>
    <row r="5" spans="1:8" x14ac:dyDescent="0.2">
      <c r="A5" s="32" t="s">
        <v>46</v>
      </c>
      <c r="B5" s="37"/>
      <c r="C5" s="38"/>
      <c r="D5" s="39">
        <v>63037</v>
      </c>
      <c r="E5" s="40"/>
      <c r="F5" s="41">
        <v>66343</v>
      </c>
      <c r="G5" s="42"/>
      <c r="H5" s="43"/>
    </row>
    <row r="6" spans="1:8" x14ac:dyDescent="0.2">
      <c r="A6" s="44"/>
      <c r="B6" s="45"/>
      <c r="C6" s="46"/>
      <c r="D6" s="47">
        <v>33502</v>
      </c>
      <c r="E6" s="48"/>
      <c r="F6" s="49">
        <v>34529</v>
      </c>
      <c r="G6" s="50"/>
      <c r="H6" s="51"/>
    </row>
    <row r="7" spans="1:8" x14ac:dyDescent="0.2">
      <c r="A7" s="32" t="s">
        <v>47</v>
      </c>
      <c r="B7" s="37"/>
      <c r="C7" s="38"/>
      <c r="D7" s="39">
        <v>50043</v>
      </c>
      <c r="E7" s="40"/>
      <c r="F7" s="41">
        <v>56416</v>
      </c>
      <c r="G7" s="42"/>
      <c r="H7" s="43"/>
    </row>
    <row r="8" spans="1:8" x14ac:dyDescent="0.2">
      <c r="A8" s="44"/>
      <c r="B8" s="45"/>
      <c r="C8" s="46"/>
      <c r="D8" s="47">
        <v>24071</v>
      </c>
      <c r="E8" s="48"/>
      <c r="F8" s="49">
        <v>32623</v>
      </c>
      <c r="G8" s="50"/>
      <c r="H8" s="51"/>
    </row>
    <row r="9" spans="1:8" x14ac:dyDescent="0.2">
      <c r="A9" s="32" t="s">
        <v>48</v>
      </c>
      <c r="B9" s="37"/>
      <c r="C9" s="38"/>
      <c r="D9" s="39">
        <v>56656</v>
      </c>
      <c r="E9" s="40"/>
      <c r="F9" s="41">
        <v>49217</v>
      </c>
      <c r="G9" s="42"/>
      <c r="H9" s="43"/>
    </row>
    <row r="10" spans="1:8" x14ac:dyDescent="0.2">
      <c r="A10" s="44"/>
      <c r="B10" s="45"/>
      <c r="C10" s="46"/>
      <c r="D10" s="47">
        <v>22518</v>
      </c>
      <c r="E10" s="48"/>
      <c r="F10" s="49">
        <v>27232</v>
      </c>
      <c r="G10" s="50"/>
      <c r="H10" s="51"/>
    </row>
    <row r="11" spans="1:8" x14ac:dyDescent="0.2">
      <c r="A11" s="32" t="s">
        <v>49</v>
      </c>
      <c r="B11" s="37"/>
      <c r="C11" s="38"/>
      <c r="D11" s="39">
        <v>87704</v>
      </c>
      <c r="E11" s="40"/>
      <c r="F11" s="41">
        <v>49211</v>
      </c>
      <c r="G11" s="42"/>
      <c r="H11" s="43"/>
    </row>
    <row r="12" spans="1:8" x14ac:dyDescent="0.2">
      <c r="A12" s="44"/>
      <c r="B12" s="45"/>
      <c r="C12" s="52"/>
      <c r="D12" s="47">
        <v>36856</v>
      </c>
      <c r="E12" s="48"/>
      <c r="F12" s="49">
        <v>28367</v>
      </c>
      <c r="G12" s="50"/>
      <c r="H12" s="51"/>
    </row>
    <row r="13" spans="1:8" x14ac:dyDescent="0.2">
      <c r="A13" s="32"/>
      <c r="B13" s="37"/>
      <c r="C13" s="53"/>
      <c r="D13" s="54">
        <v>62078</v>
      </c>
      <c r="E13" s="55"/>
      <c r="F13" s="56">
        <v>53518</v>
      </c>
      <c r="G13" s="57"/>
      <c r="H13" s="43"/>
    </row>
    <row r="14" spans="1:8" x14ac:dyDescent="0.2">
      <c r="A14" s="44"/>
      <c r="B14" s="45"/>
      <c r="C14" s="46"/>
      <c r="D14" s="47">
        <v>28615</v>
      </c>
      <c r="E14" s="48"/>
      <c r="F14" s="49">
        <v>29930</v>
      </c>
      <c r="G14" s="50"/>
      <c r="H14" s="51"/>
    </row>
    <row r="17" spans="1:11" x14ac:dyDescent="0.2">
      <c r="A17" s="28" t="s">
        <v>18</v>
      </c>
    </row>
    <row r="18" spans="1:11" x14ac:dyDescent="0.2">
      <c r="A18" s="58"/>
      <c r="B18" s="58" t="str">
        <f>実質収支比率等に係る経年分析!F$46</f>
        <v>H30</v>
      </c>
      <c r="C18" s="58" t="str">
        <f>実質収支比率等に係る経年分析!G$46</f>
        <v>R01</v>
      </c>
      <c r="D18" s="58" t="str">
        <f>実質収支比率等に係る経年分析!H$46</f>
        <v>R02</v>
      </c>
      <c r="E18" s="58" t="str">
        <f>実質収支比率等に係る経年分析!I$46</f>
        <v>R03</v>
      </c>
      <c r="F18" s="58" t="str">
        <f>実質収支比率等に係る経年分析!J$46</f>
        <v>R04</v>
      </c>
    </row>
    <row r="19" spans="1:11" x14ac:dyDescent="0.2">
      <c r="A19" s="58" t="s">
        <v>19</v>
      </c>
      <c r="B19" s="58">
        <f>ROUND(VALUE(SUBSTITUTE(実質収支比率等に係る経年分析!F$48,"▲","-")),2)</f>
        <v>6.25</v>
      </c>
      <c r="C19" s="58">
        <f>ROUND(VALUE(SUBSTITUTE(実質収支比率等に係る経年分析!G$48,"▲","-")),2)</f>
        <v>7.42</v>
      </c>
      <c r="D19" s="58">
        <f>ROUND(VALUE(SUBSTITUTE(実質収支比率等に係る経年分析!H$48,"▲","-")),2)</f>
        <v>11.81</v>
      </c>
      <c r="E19" s="58">
        <f>ROUND(VALUE(SUBSTITUTE(実質収支比率等に係る経年分析!I$48,"▲","-")),2)</f>
        <v>14.58</v>
      </c>
      <c r="F19" s="58">
        <f>ROUND(VALUE(SUBSTITUTE(実質収支比率等に係る経年分析!J$48,"▲","-")),2)</f>
        <v>11.5</v>
      </c>
    </row>
    <row r="20" spans="1:11" x14ac:dyDescent="0.2">
      <c r="A20" s="58" t="s">
        <v>20</v>
      </c>
      <c r="B20" s="58">
        <f>ROUND(VALUE(SUBSTITUTE(実質収支比率等に係る経年分析!F$47,"▲","-")),2)</f>
        <v>18.57</v>
      </c>
      <c r="C20" s="58">
        <f>ROUND(VALUE(SUBSTITUTE(実質収支比率等に係る経年分析!G$47,"▲","-")),2)</f>
        <v>20.32</v>
      </c>
      <c r="D20" s="58">
        <f>ROUND(VALUE(SUBSTITUTE(実質収支比率等に係る経年分析!H$47,"▲","-")),2)</f>
        <v>12.32</v>
      </c>
      <c r="E20" s="58">
        <f>ROUND(VALUE(SUBSTITUTE(実質収支比率等に係る経年分析!I$47,"▲","-")),2)</f>
        <v>18.13</v>
      </c>
      <c r="F20" s="58">
        <f>ROUND(VALUE(SUBSTITUTE(実質収支比率等に係る経年分析!J$47,"▲","-")),2)</f>
        <v>20.89</v>
      </c>
    </row>
    <row r="21" spans="1:11" x14ac:dyDescent="0.2">
      <c r="A21" s="58" t="s">
        <v>21</v>
      </c>
      <c r="B21" s="58">
        <f>IF(ISNUMBER(VALUE(SUBSTITUTE(実質収支比率等に係る経年分析!F$49,"▲","-"))),ROUND(VALUE(SUBSTITUTE(実質収支比率等に係る経年分析!F$49,"▲","-")),2),NA())</f>
        <v>-4.3899999999999997</v>
      </c>
      <c r="C21" s="58">
        <f>IF(ISNUMBER(VALUE(SUBSTITUTE(実質収支比率等に係る経年分析!G$49,"▲","-"))),ROUND(VALUE(SUBSTITUTE(実質収支比率等に係る経年分析!G$49,"▲","-")),2),NA())</f>
        <v>0.66</v>
      </c>
      <c r="D21" s="58">
        <f>IF(ISNUMBER(VALUE(SUBSTITUTE(実質収支比率等に係る経年分析!H$49,"▲","-"))),ROUND(VALUE(SUBSTITUTE(実質収支比率等に係る経年分析!H$49,"▲","-")),2),NA())</f>
        <v>-6.64</v>
      </c>
      <c r="E21" s="58">
        <f>IF(ISNUMBER(VALUE(SUBSTITUTE(実質収支比率等に係る経年分析!I$49,"▲","-"))),ROUND(VALUE(SUBSTITUTE(実質収支比率等に係る経年分析!I$49,"▲","-")),2),NA())</f>
        <v>1.89</v>
      </c>
      <c r="F21" s="58">
        <f>IF(ISNUMBER(VALUE(SUBSTITUTE(実質収支比率等に係る経年分析!J$49,"▲","-"))),ROUND(VALUE(SUBSTITUTE(実質収支比率等に係る経年分析!J$49,"▲","-")),2),NA())</f>
        <v>-6.35</v>
      </c>
    </row>
    <row r="24" spans="1:11" x14ac:dyDescent="0.2">
      <c r="A24" s="28" t="s">
        <v>22</v>
      </c>
    </row>
    <row r="25" spans="1:11" x14ac:dyDescent="0.2">
      <c r="A25" s="59"/>
      <c r="B25" s="59" t="e">
        <f>#REF!</f>
        <v>#REF!</v>
      </c>
      <c r="C25" s="59"/>
      <c r="D25" s="59" t="e">
        <f>#REF!</f>
        <v>#REF!</v>
      </c>
      <c r="E25" s="59"/>
      <c r="F25" s="59" t="e">
        <f>#REF!</f>
        <v>#REF!</v>
      </c>
      <c r="G25" s="59"/>
      <c r="H25" s="59" t="e">
        <f>#REF!</f>
        <v>#REF!</v>
      </c>
      <c r="I25" s="59"/>
      <c r="J25" s="59" t="e">
        <f>#REF!</f>
        <v>#REF!</v>
      </c>
      <c r="K25" s="59"/>
    </row>
    <row r="26" spans="1:11" x14ac:dyDescent="0.2">
      <c r="A26" s="59"/>
      <c r="B26" s="59" t="s">
        <v>23</v>
      </c>
      <c r="C26" s="59" t="s">
        <v>24</v>
      </c>
      <c r="D26" s="59" t="s">
        <v>23</v>
      </c>
      <c r="E26" s="59" t="s">
        <v>24</v>
      </c>
      <c r="F26" s="59" t="s">
        <v>23</v>
      </c>
      <c r="G26" s="59" t="s">
        <v>24</v>
      </c>
      <c r="H26" s="59" t="s">
        <v>23</v>
      </c>
      <c r="I26" s="59" t="s">
        <v>24</v>
      </c>
      <c r="J26" s="59" t="s">
        <v>23</v>
      </c>
      <c r="K26" s="59" t="s">
        <v>24</v>
      </c>
    </row>
    <row r="27" spans="1:11" x14ac:dyDescent="0.2">
      <c r="A27" s="59" t="e">
        <f>IF(#REF!="",NA(),#REF!)</f>
        <v>#REF!</v>
      </c>
      <c r="B27" s="59" t="e">
        <f>IF(ROUND(VALUE(SUBSTITUTE(#REF!,"▲", "-")), 2) &lt; 0, ABS(ROUND(VALUE(SUBSTITUTE(#REF!,"▲", "-")), 2)), NA())</f>
        <v>#REF!</v>
      </c>
      <c r="C27" s="59" t="e">
        <f>IF(ROUND(VALUE(SUBSTITUTE(#REF!,"▲", "-")), 2) &gt;= 0, ABS(ROUND(VALUE(SUBSTITUTE(#REF!,"▲", "-")), 2)), NA())</f>
        <v>#REF!</v>
      </c>
      <c r="D27" s="59" t="e">
        <f>IF(ROUND(VALUE(SUBSTITUTE(#REF!,"▲", "-")), 2) &lt; 0, ABS(ROUND(VALUE(SUBSTITUTE(#REF!,"▲", "-")), 2)), NA())</f>
        <v>#REF!</v>
      </c>
      <c r="E27" s="59" t="e">
        <f>IF(ROUND(VALUE(SUBSTITUTE(#REF!,"▲", "-")), 2) &gt;= 0, ABS(ROUND(VALUE(SUBSTITUTE(#REF!,"▲", "-")), 2)), NA())</f>
        <v>#REF!</v>
      </c>
      <c r="F27" s="59" t="e">
        <f>IF(ROUND(VALUE(SUBSTITUTE(#REF!,"▲", "-")), 2) &lt; 0, ABS(ROUND(VALUE(SUBSTITUTE(#REF!,"▲", "-")), 2)), NA())</f>
        <v>#REF!</v>
      </c>
      <c r="G27" s="59" t="e">
        <f>IF(ROUND(VALUE(SUBSTITUTE(#REF!,"▲", "-")), 2) &gt;= 0, ABS(ROUND(VALUE(SUBSTITUTE(#REF!,"▲", "-")), 2)), NA())</f>
        <v>#REF!</v>
      </c>
      <c r="H27" s="59" t="e">
        <f>IF(ROUND(VALUE(SUBSTITUTE(#REF!,"▲", "-")), 2) &lt; 0, ABS(ROUND(VALUE(SUBSTITUTE(#REF!,"▲", "-")), 2)), NA())</f>
        <v>#REF!</v>
      </c>
      <c r="I27" s="59" t="e">
        <f>IF(ROUND(VALUE(SUBSTITUTE(#REF!,"▲", "-")), 2) &gt;= 0, ABS(ROUND(VALUE(SUBSTITUTE(#REF!,"▲", "-")), 2)), NA())</f>
        <v>#REF!</v>
      </c>
      <c r="J27" s="59" t="e">
        <f>IF(ROUND(VALUE(SUBSTITUTE(#REF!,"▲", "-")), 2) &lt; 0, ABS(ROUND(VALUE(SUBSTITUTE(#REF!,"▲", "-")), 2)), NA())</f>
        <v>#REF!</v>
      </c>
      <c r="K27" s="59" t="e">
        <f>IF(ROUND(VALUE(SUBSTITUTE(#REF!,"▲", "-")), 2) &gt;= 0, ABS(ROUND(VALUE(SUBSTITUTE(#REF!,"▲", "-")), 2)), NA())</f>
        <v>#REF!</v>
      </c>
    </row>
    <row r="28" spans="1:11" x14ac:dyDescent="0.2">
      <c r="A28" s="59" t="e">
        <f>IF(#REF!="",NA(),#REF!)</f>
        <v>#REF!</v>
      </c>
      <c r="B28" s="59" t="e">
        <f>IF(ROUND(VALUE(SUBSTITUTE(#REF!,"▲", "-")), 2) &lt; 0, ABS(ROUND(VALUE(SUBSTITUTE(#REF!,"▲", "-")), 2)), NA())</f>
        <v>#REF!</v>
      </c>
      <c r="C28" s="59" t="e">
        <f>IF(ROUND(VALUE(SUBSTITUTE(#REF!,"▲", "-")), 2) &gt;= 0, ABS(ROUND(VALUE(SUBSTITUTE(#REF!,"▲", "-")), 2)), NA())</f>
        <v>#REF!</v>
      </c>
      <c r="D28" s="59" t="e">
        <f>IF(ROUND(VALUE(SUBSTITUTE(#REF!,"▲", "-")), 2) &lt; 0, ABS(ROUND(VALUE(SUBSTITUTE(#REF!,"▲", "-")), 2)), NA())</f>
        <v>#REF!</v>
      </c>
      <c r="E28" s="59" t="e">
        <f>IF(ROUND(VALUE(SUBSTITUTE(#REF!,"▲", "-")), 2) &gt;= 0, ABS(ROUND(VALUE(SUBSTITUTE(#REF!,"▲", "-")), 2)), NA())</f>
        <v>#REF!</v>
      </c>
      <c r="F28" s="59" t="e">
        <f>IF(ROUND(VALUE(SUBSTITUTE(#REF!,"▲", "-")), 2) &lt; 0, ABS(ROUND(VALUE(SUBSTITUTE(#REF!,"▲", "-")), 2)), NA())</f>
        <v>#REF!</v>
      </c>
      <c r="G28" s="59" t="e">
        <f>IF(ROUND(VALUE(SUBSTITUTE(#REF!,"▲", "-")), 2) &gt;= 0, ABS(ROUND(VALUE(SUBSTITUTE(#REF!,"▲", "-")), 2)), NA())</f>
        <v>#REF!</v>
      </c>
      <c r="H28" s="59" t="e">
        <f>IF(ROUND(VALUE(SUBSTITUTE(#REF!,"▲", "-")), 2) &lt; 0, ABS(ROUND(VALUE(SUBSTITUTE(#REF!,"▲", "-")), 2)), NA())</f>
        <v>#REF!</v>
      </c>
      <c r="I28" s="59" t="e">
        <f>IF(ROUND(VALUE(SUBSTITUTE(#REF!,"▲", "-")), 2) &gt;= 0, ABS(ROUND(VALUE(SUBSTITUTE(#REF!,"▲", "-")), 2)), NA())</f>
        <v>#REF!</v>
      </c>
      <c r="J28" s="59" t="e">
        <f>IF(ROUND(VALUE(SUBSTITUTE(#REF!,"▲", "-")), 2) &lt; 0, ABS(ROUND(VALUE(SUBSTITUTE(#REF!,"▲", "-")), 2)), NA())</f>
        <v>#REF!</v>
      </c>
      <c r="K28" s="59" t="e">
        <f>IF(ROUND(VALUE(SUBSTITUTE(#REF!,"▲", "-")), 2) &gt;= 0, ABS(ROUND(VALUE(SUBSTITUTE(#REF!,"▲", "-")), 2)), NA())</f>
        <v>#REF!</v>
      </c>
    </row>
    <row r="29" spans="1:11" x14ac:dyDescent="0.2">
      <c r="A29" s="59" t="e">
        <f>IF(#REF!="",NA(),#REF!)</f>
        <v>#REF!</v>
      </c>
      <c r="B29" s="59" t="e">
        <f>IF(ROUND(VALUE(SUBSTITUTE(#REF!,"▲", "-")), 2) &lt; 0, ABS(ROUND(VALUE(SUBSTITUTE(#REF!,"▲", "-")), 2)), NA())</f>
        <v>#REF!</v>
      </c>
      <c r="C29" s="59" t="e">
        <f>IF(ROUND(VALUE(SUBSTITUTE(#REF!,"▲", "-")), 2) &gt;= 0, ABS(ROUND(VALUE(SUBSTITUTE(#REF!,"▲", "-")), 2)), NA())</f>
        <v>#REF!</v>
      </c>
      <c r="D29" s="59" t="e">
        <f>IF(ROUND(VALUE(SUBSTITUTE(#REF!,"▲", "-")), 2) &lt; 0, ABS(ROUND(VALUE(SUBSTITUTE(#REF!,"▲", "-")), 2)), NA())</f>
        <v>#REF!</v>
      </c>
      <c r="E29" s="59" t="e">
        <f>IF(ROUND(VALUE(SUBSTITUTE(#REF!,"▲", "-")), 2) &gt;= 0, ABS(ROUND(VALUE(SUBSTITUTE(#REF!,"▲", "-")), 2)), NA())</f>
        <v>#REF!</v>
      </c>
      <c r="F29" s="59" t="e">
        <f>IF(ROUND(VALUE(SUBSTITUTE(#REF!,"▲", "-")), 2) &lt; 0, ABS(ROUND(VALUE(SUBSTITUTE(#REF!,"▲", "-")), 2)), NA())</f>
        <v>#REF!</v>
      </c>
      <c r="G29" s="59" t="e">
        <f>IF(ROUND(VALUE(SUBSTITUTE(#REF!,"▲", "-")), 2) &gt;= 0, ABS(ROUND(VALUE(SUBSTITUTE(#REF!,"▲", "-")), 2)), NA())</f>
        <v>#REF!</v>
      </c>
      <c r="H29" s="59" t="e">
        <f>IF(ROUND(VALUE(SUBSTITUTE(#REF!,"▲", "-")), 2) &lt; 0, ABS(ROUND(VALUE(SUBSTITUTE(#REF!,"▲", "-")), 2)), NA())</f>
        <v>#REF!</v>
      </c>
      <c r="I29" s="59" t="e">
        <f>IF(ROUND(VALUE(SUBSTITUTE(#REF!,"▲", "-")), 2) &gt;= 0, ABS(ROUND(VALUE(SUBSTITUTE(#REF!,"▲", "-")), 2)), NA())</f>
        <v>#REF!</v>
      </c>
      <c r="J29" s="59" t="e">
        <f>IF(ROUND(VALUE(SUBSTITUTE(#REF!,"▲", "-")), 2) &lt; 0, ABS(ROUND(VALUE(SUBSTITUTE(#REF!,"▲", "-")), 2)), NA())</f>
        <v>#REF!</v>
      </c>
      <c r="K29" s="59" t="e">
        <f>IF(ROUND(VALUE(SUBSTITUTE(#REF!,"▲", "-")), 2) &gt;= 0, ABS(ROUND(VALUE(SUBSTITUTE(#REF!,"▲", "-")), 2)), NA())</f>
        <v>#REF!</v>
      </c>
    </row>
    <row r="30" spans="1:11" x14ac:dyDescent="0.2">
      <c r="A30" s="59" t="e">
        <f>IF(#REF!="",NA(),#REF!)</f>
        <v>#REF!</v>
      </c>
      <c r="B30" s="59" t="e">
        <f>IF(ROUND(VALUE(SUBSTITUTE(#REF!,"▲", "-")), 2) &lt; 0, ABS(ROUND(VALUE(SUBSTITUTE(#REF!,"▲", "-")), 2)), NA())</f>
        <v>#REF!</v>
      </c>
      <c r="C30" s="59" t="e">
        <f>IF(ROUND(VALUE(SUBSTITUTE(#REF!,"▲", "-")), 2) &gt;= 0, ABS(ROUND(VALUE(SUBSTITUTE(#REF!,"▲", "-")), 2)), NA())</f>
        <v>#REF!</v>
      </c>
      <c r="D30" s="59" t="e">
        <f>IF(ROUND(VALUE(SUBSTITUTE(#REF!,"▲", "-")), 2) &lt; 0, ABS(ROUND(VALUE(SUBSTITUTE(#REF!,"▲", "-")), 2)), NA())</f>
        <v>#REF!</v>
      </c>
      <c r="E30" s="59" t="e">
        <f>IF(ROUND(VALUE(SUBSTITUTE(#REF!,"▲", "-")), 2) &gt;= 0, ABS(ROUND(VALUE(SUBSTITUTE(#REF!,"▲", "-")), 2)), NA())</f>
        <v>#REF!</v>
      </c>
      <c r="F30" s="59" t="e">
        <f>IF(ROUND(VALUE(SUBSTITUTE(#REF!,"▲", "-")), 2) &lt; 0, ABS(ROUND(VALUE(SUBSTITUTE(#REF!,"▲", "-")), 2)), NA())</f>
        <v>#REF!</v>
      </c>
      <c r="G30" s="59" t="e">
        <f>IF(ROUND(VALUE(SUBSTITUTE(#REF!,"▲", "-")), 2) &gt;= 0, ABS(ROUND(VALUE(SUBSTITUTE(#REF!,"▲", "-")), 2)), NA())</f>
        <v>#REF!</v>
      </c>
      <c r="H30" s="59" t="e">
        <f>IF(ROUND(VALUE(SUBSTITUTE(#REF!,"▲", "-")), 2) &lt; 0, ABS(ROUND(VALUE(SUBSTITUTE(#REF!,"▲", "-")), 2)), NA())</f>
        <v>#REF!</v>
      </c>
      <c r="I30" s="59" t="e">
        <f>IF(ROUND(VALUE(SUBSTITUTE(#REF!,"▲", "-")), 2) &gt;= 0, ABS(ROUND(VALUE(SUBSTITUTE(#REF!,"▲", "-")), 2)), NA())</f>
        <v>#REF!</v>
      </c>
      <c r="J30" s="59" t="e">
        <f>IF(ROUND(VALUE(SUBSTITUTE(#REF!,"▲", "-")), 2) &lt; 0, ABS(ROUND(VALUE(SUBSTITUTE(#REF!,"▲", "-")), 2)), NA())</f>
        <v>#REF!</v>
      </c>
      <c r="K30" s="59" t="e">
        <f>IF(ROUND(VALUE(SUBSTITUTE(#REF!,"▲", "-")), 2) &gt;= 0, ABS(ROUND(VALUE(SUBSTITUTE(#REF!,"▲", "-")), 2)), NA())</f>
        <v>#REF!</v>
      </c>
    </row>
    <row r="31" spans="1:11" x14ac:dyDescent="0.2">
      <c r="A31" s="59" t="e">
        <f>IF(#REF!="",NA(),#REF!)</f>
        <v>#REF!</v>
      </c>
      <c r="B31" s="59" t="e">
        <f>IF(ROUND(VALUE(SUBSTITUTE(#REF!,"▲", "-")), 2) &lt; 0, ABS(ROUND(VALUE(SUBSTITUTE(#REF!,"▲", "-")), 2)), NA())</f>
        <v>#REF!</v>
      </c>
      <c r="C31" s="59" t="e">
        <f>IF(ROUND(VALUE(SUBSTITUTE(#REF!,"▲", "-")), 2) &gt;= 0, ABS(ROUND(VALUE(SUBSTITUTE(#REF!,"▲", "-")), 2)), NA())</f>
        <v>#REF!</v>
      </c>
      <c r="D31" s="59" t="e">
        <f>IF(ROUND(VALUE(SUBSTITUTE(#REF!,"▲", "-")), 2) &lt; 0, ABS(ROUND(VALUE(SUBSTITUTE(#REF!,"▲", "-")), 2)), NA())</f>
        <v>#REF!</v>
      </c>
      <c r="E31" s="59" t="e">
        <f>IF(ROUND(VALUE(SUBSTITUTE(#REF!,"▲", "-")), 2) &gt;= 0, ABS(ROUND(VALUE(SUBSTITUTE(#REF!,"▲", "-")), 2)), NA())</f>
        <v>#REF!</v>
      </c>
      <c r="F31" s="59" t="e">
        <f>IF(ROUND(VALUE(SUBSTITUTE(#REF!,"▲", "-")), 2) &lt; 0, ABS(ROUND(VALUE(SUBSTITUTE(#REF!,"▲", "-")), 2)), NA())</f>
        <v>#REF!</v>
      </c>
      <c r="G31" s="59" t="e">
        <f>IF(ROUND(VALUE(SUBSTITUTE(#REF!,"▲", "-")), 2) &gt;= 0, ABS(ROUND(VALUE(SUBSTITUTE(#REF!,"▲", "-")), 2)), NA())</f>
        <v>#REF!</v>
      </c>
      <c r="H31" s="59" t="e">
        <f>IF(ROUND(VALUE(SUBSTITUTE(#REF!,"▲", "-")), 2) &lt; 0, ABS(ROUND(VALUE(SUBSTITUTE(#REF!,"▲", "-")), 2)), NA())</f>
        <v>#REF!</v>
      </c>
      <c r="I31" s="59" t="e">
        <f>IF(ROUND(VALUE(SUBSTITUTE(#REF!,"▲", "-")), 2) &gt;= 0, ABS(ROUND(VALUE(SUBSTITUTE(#REF!,"▲", "-")), 2)), NA())</f>
        <v>#REF!</v>
      </c>
      <c r="J31" s="59" t="e">
        <f>IF(ROUND(VALUE(SUBSTITUTE(#REF!,"▲", "-")), 2) &lt; 0, ABS(ROUND(VALUE(SUBSTITUTE(#REF!,"▲", "-")), 2)), NA())</f>
        <v>#REF!</v>
      </c>
      <c r="K31" s="59" t="e">
        <f>IF(ROUND(VALUE(SUBSTITUTE(#REF!,"▲", "-")), 2) &gt;= 0, ABS(ROUND(VALUE(SUBSTITUTE(#REF!,"▲", "-")), 2)), NA())</f>
        <v>#REF!</v>
      </c>
    </row>
    <row r="32" spans="1:11" x14ac:dyDescent="0.2">
      <c r="A32" s="59" t="e">
        <f>IF(#REF!="",NA(),#REF!)</f>
        <v>#REF!</v>
      </c>
      <c r="B32" s="59" t="e">
        <f>IF(ROUND(VALUE(SUBSTITUTE(#REF!,"▲", "-")), 2) &lt; 0, ABS(ROUND(VALUE(SUBSTITUTE(#REF!,"▲", "-")), 2)), NA())</f>
        <v>#REF!</v>
      </c>
      <c r="C32" s="59" t="e">
        <f>IF(ROUND(VALUE(SUBSTITUTE(#REF!,"▲", "-")), 2) &gt;= 0, ABS(ROUND(VALUE(SUBSTITUTE(#REF!,"▲", "-")), 2)), NA())</f>
        <v>#REF!</v>
      </c>
      <c r="D32" s="59" t="e">
        <f>IF(ROUND(VALUE(SUBSTITUTE(#REF!,"▲", "-")), 2) &lt; 0, ABS(ROUND(VALUE(SUBSTITUTE(#REF!,"▲", "-")), 2)), NA())</f>
        <v>#REF!</v>
      </c>
      <c r="E32" s="59" t="e">
        <f>IF(ROUND(VALUE(SUBSTITUTE(#REF!,"▲", "-")), 2) &gt;= 0, ABS(ROUND(VALUE(SUBSTITUTE(#REF!,"▲", "-")), 2)), NA())</f>
        <v>#REF!</v>
      </c>
      <c r="F32" s="59" t="e">
        <f>IF(ROUND(VALUE(SUBSTITUTE(#REF!,"▲", "-")), 2) &lt; 0, ABS(ROUND(VALUE(SUBSTITUTE(#REF!,"▲", "-")), 2)), NA())</f>
        <v>#REF!</v>
      </c>
      <c r="G32" s="59" t="e">
        <f>IF(ROUND(VALUE(SUBSTITUTE(#REF!,"▲", "-")), 2) &gt;= 0, ABS(ROUND(VALUE(SUBSTITUTE(#REF!,"▲", "-")), 2)), NA())</f>
        <v>#REF!</v>
      </c>
      <c r="H32" s="59" t="e">
        <f>IF(ROUND(VALUE(SUBSTITUTE(#REF!,"▲", "-")), 2) &lt; 0, ABS(ROUND(VALUE(SUBSTITUTE(#REF!,"▲", "-")), 2)), NA())</f>
        <v>#REF!</v>
      </c>
      <c r="I32" s="59" t="e">
        <f>IF(ROUND(VALUE(SUBSTITUTE(#REF!,"▲", "-")), 2) &gt;= 0, ABS(ROUND(VALUE(SUBSTITUTE(#REF!,"▲", "-")), 2)), NA())</f>
        <v>#REF!</v>
      </c>
      <c r="J32" s="59" t="e">
        <f>IF(ROUND(VALUE(SUBSTITUTE(#REF!,"▲", "-")), 2) &lt; 0, ABS(ROUND(VALUE(SUBSTITUTE(#REF!,"▲", "-")), 2)), NA())</f>
        <v>#REF!</v>
      </c>
      <c r="K32" s="59" t="e">
        <f>IF(ROUND(VALUE(SUBSTITUTE(#REF!,"▲", "-")), 2) &gt;= 0, ABS(ROUND(VALUE(SUBSTITUTE(#REF!,"▲", "-")), 2)), NA())</f>
        <v>#REF!</v>
      </c>
    </row>
    <row r="33" spans="1:16" x14ac:dyDescent="0.2">
      <c r="A33" s="59" t="e">
        <f>IF(#REF!="",NA(),#REF!)</f>
        <v>#REF!</v>
      </c>
      <c r="B33" s="59" t="e">
        <f>IF(ROUND(VALUE(SUBSTITUTE(#REF!,"▲", "-")), 2) &lt; 0, ABS(ROUND(VALUE(SUBSTITUTE(#REF!,"▲", "-")), 2)), NA())</f>
        <v>#REF!</v>
      </c>
      <c r="C33" s="59" t="e">
        <f>IF(ROUND(VALUE(SUBSTITUTE(#REF!,"▲", "-")), 2) &gt;= 0, ABS(ROUND(VALUE(SUBSTITUTE(#REF!,"▲", "-")), 2)), NA())</f>
        <v>#REF!</v>
      </c>
      <c r="D33" s="59" t="e">
        <f>IF(ROUND(VALUE(SUBSTITUTE(#REF!,"▲", "-")), 2) &lt; 0, ABS(ROUND(VALUE(SUBSTITUTE(#REF!,"▲", "-")), 2)), NA())</f>
        <v>#REF!</v>
      </c>
      <c r="E33" s="59" t="e">
        <f>IF(ROUND(VALUE(SUBSTITUTE(#REF!,"▲", "-")), 2) &gt;= 0, ABS(ROUND(VALUE(SUBSTITUTE(#REF!,"▲", "-")), 2)), NA())</f>
        <v>#REF!</v>
      </c>
      <c r="F33" s="59" t="e">
        <f>IF(ROUND(VALUE(SUBSTITUTE(#REF!,"▲", "-")), 2) &lt; 0, ABS(ROUND(VALUE(SUBSTITUTE(#REF!,"▲", "-")), 2)), NA())</f>
        <v>#REF!</v>
      </c>
      <c r="G33" s="59" t="e">
        <f>IF(ROUND(VALUE(SUBSTITUTE(#REF!,"▲", "-")), 2) &gt;= 0, ABS(ROUND(VALUE(SUBSTITUTE(#REF!,"▲", "-")), 2)), NA())</f>
        <v>#REF!</v>
      </c>
      <c r="H33" s="59" t="e">
        <f>IF(ROUND(VALUE(SUBSTITUTE(#REF!,"▲", "-")), 2) &lt; 0, ABS(ROUND(VALUE(SUBSTITUTE(#REF!,"▲", "-")), 2)), NA())</f>
        <v>#REF!</v>
      </c>
      <c r="I33" s="59" t="e">
        <f>IF(ROUND(VALUE(SUBSTITUTE(#REF!,"▲", "-")), 2) &gt;= 0, ABS(ROUND(VALUE(SUBSTITUTE(#REF!,"▲", "-")), 2)), NA())</f>
        <v>#REF!</v>
      </c>
      <c r="J33" s="59" t="e">
        <f>IF(ROUND(VALUE(SUBSTITUTE(#REF!,"▲", "-")), 2) &lt; 0, ABS(ROUND(VALUE(SUBSTITUTE(#REF!,"▲", "-")), 2)), NA())</f>
        <v>#REF!</v>
      </c>
      <c r="K33" s="59" t="e">
        <f>IF(ROUND(VALUE(SUBSTITUTE(#REF!,"▲", "-")), 2) &gt;= 0, ABS(ROUND(VALUE(SUBSTITUTE(#REF!,"▲", "-")), 2)), NA())</f>
        <v>#REF!</v>
      </c>
    </row>
    <row r="34" spans="1:16" x14ac:dyDescent="0.2">
      <c r="A34" s="59" t="e">
        <f>IF(#REF!="",NA(),#REF!)</f>
        <v>#REF!</v>
      </c>
      <c r="B34" s="59" t="e">
        <f>IF(ROUND(VALUE(SUBSTITUTE(#REF!,"▲", "-")), 2) &lt; 0, ABS(ROUND(VALUE(SUBSTITUTE(#REF!,"▲", "-")), 2)), NA())</f>
        <v>#REF!</v>
      </c>
      <c r="C34" s="59" t="e">
        <f>IF(ROUND(VALUE(SUBSTITUTE(#REF!,"▲", "-")), 2) &gt;= 0, ABS(ROUND(VALUE(SUBSTITUTE(#REF!,"▲", "-")), 2)), NA())</f>
        <v>#REF!</v>
      </c>
      <c r="D34" s="59" t="e">
        <f>IF(ROUND(VALUE(SUBSTITUTE(#REF!,"▲", "-")), 2) &lt; 0, ABS(ROUND(VALUE(SUBSTITUTE(#REF!,"▲", "-")), 2)), NA())</f>
        <v>#REF!</v>
      </c>
      <c r="E34" s="59" t="e">
        <f>IF(ROUND(VALUE(SUBSTITUTE(#REF!,"▲", "-")), 2) &gt;= 0, ABS(ROUND(VALUE(SUBSTITUTE(#REF!,"▲", "-")), 2)), NA())</f>
        <v>#REF!</v>
      </c>
      <c r="F34" s="59" t="e">
        <f>IF(ROUND(VALUE(SUBSTITUTE(#REF!,"▲", "-")), 2) &lt; 0, ABS(ROUND(VALUE(SUBSTITUTE(#REF!,"▲", "-")), 2)), NA())</f>
        <v>#REF!</v>
      </c>
      <c r="G34" s="59" t="e">
        <f>IF(ROUND(VALUE(SUBSTITUTE(#REF!,"▲", "-")), 2) &gt;= 0, ABS(ROUND(VALUE(SUBSTITUTE(#REF!,"▲", "-")), 2)), NA())</f>
        <v>#REF!</v>
      </c>
      <c r="H34" s="59" t="e">
        <f>IF(ROUND(VALUE(SUBSTITUTE(#REF!,"▲", "-")), 2) &lt; 0, ABS(ROUND(VALUE(SUBSTITUTE(#REF!,"▲", "-")), 2)), NA())</f>
        <v>#REF!</v>
      </c>
      <c r="I34" s="59" t="e">
        <f>IF(ROUND(VALUE(SUBSTITUTE(#REF!,"▲", "-")), 2) &gt;= 0, ABS(ROUND(VALUE(SUBSTITUTE(#REF!,"▲", "-")), 2)), NA())</f>
        <v>#REF!</v>
      </c>
      <c r="J34" s="59" t="e">
        <f>IF(ROUND(VALUE(SUBSTITUTE(#REF!,"▲", "-")), 2) &lt; 0, ABS(ROUND(VALUE(SUBSTITUTE(#REF!,"▲", "-")), 2)), NA())</f>
        <v>#REF!</v>
      </c>
      <c r="K34" s="59" t="e">
        <f>IF(ROUND(VALUE(SUBSTITUTE(#REF!,"▲", "-")), 2) &gt;= 0, ABS(ROUND(VALUE(SUBSTITUTE(#REF!,"▲", "-")), 2)), NA())</f>
        <v>#REF!</v>
      </c>
    </row>
    <row r="35" spans="1:16" x14ac:dyDescent="0.2">
      <c r="A35" s="59" t="e">
        <f>IF(#REF!="",NA(),#REF!)</f>
        <v>#REF!</v>
      </c>
      <c r="B35" s="59" t="e">
        <f>IF(ROUND(VALUE(SUBSTITUTE(#REF!,"▲", "-")), 2) &lt; 0, ABS(ROUND(VALUE(SUBSTITUTE(#REF!,"▲", "-")), 2)), NA())</f>
        <v>#REF!</v>
      </c>
      <c r="C35" s="59" t="e">
        <f>IF(ROUND(VALUE(SUBSTITUTE(#REF!,"▲", "-")), 2) &gt;= 0, ABS(ROUND(VALUE(SUBSTITUTE(#REF!,"▲", "-")), 2)), NA())</f>
        <v>#REF!</v>
      </c>
      <c r="D35" s="59" t="e">
        <f>IF(ROUND(VALUE(SUBSTITUTE(#REF!,"▲", "-")), 2) &lt; 0, ABS(ROUND(VALUE(SUBSTITUTE(#REF!,"▲", "-")), 2)), NA())</f>
        <v>#REF!</v>
      </c>
      <c r="E35" s="59" t="e">
        <f>IF(ROUND(VALUE(SUBSTITUTE(#REF!,"▲", "-")), 2) &gt;= 0, ABS(ROUND(VALUE(SUBSTITUTE(#REF!,"▲", "-")), 2)), NA())</f>
        <v>#REF!</v>
      </c>
      <c r="F35" s="59" t="e">
        <f>IF(ROUND(VALUE(SUBSTITUTE(#REF!,"▲", "-")), 2) &lt; 0, ABS(ROUND(VALUE(SUBSTITUTE(#REF!,"▲", "-")), 2)), NA())</f>
        <v>#REF!</v>
      </c>
      <c r="G35" s="59" t="e">
        <f>IF(ROUND(VALUE(SUBSTITUTE(#REF!,"▲", "-")), 2) &gt;= 0, ABS(ROUND(VALUE(SUBSTITUTE(#REF!,"▲", "-")), 2)), NA())</f>
        <v>#REF!</v>
      </c>
      <c r="H35" s="59" t="e">
        <f>IF(ROUND(VALUE(SUBSTITUTE(#REF!,"▲", "-")), 2) &lt; 0, ABS(ROUND(VALUE(SUBSTITUTE(#REF!,"▲", "-")), 2)), NA())</f>
        <v>#REF!</v>
      </c>
      <c r="I35" s="59" t="e">
        <f>IF(ROUND(VALUE(SUBSTITUTE(#REF!,"▲", "-")), 2) &gt;= 0, ABS(ROUND(VALUE(SUBSTITUTE(#REF!,"▲", "-")), 2)), NA())</f>
        <v>#REF!</v>
      </c>
      <c r="J35" s="59" t="e">
        <f>IF(ROUND(VALUE(SUBSTITUTE(#REF!,"▲", "-")), 2) &lt; 0, ABS(ROUND(VALUE(SUBSTITUTE(#REF!,"▲", "-")), 2)), NA())</f>
        <v>#REF!</v>
      </c>
      <c r="K35" s="59" t="e">
        <f>IF(ROUND(VALUE(SUBSTITUTE(#REF!,"▲", "-")), 2) &gt;= 0, ABS(ROUND(VALUE(SUBSTITUTE(#REF!,"▲", "-")), 2)), NA())</f>
        <v>#REF!</v>
      </c>
    </row>
    <row r="36" spans="1:16" x14ac:dyDescent="0.2">
      <c r="A36" s="59" t="e">
        <f>IF(#REF!="",NA(),#REF!)</f>
        <v>#REF!</v>
      </c>
      <c r="B36" s="59" t="e">
        <f>IF(ROUND(VALUE(SUBSTITUTE(#REF!,"▲", "-")), 2) &lt; 0, ABS(ROUND(VALUE(SUBSTITUTE(#REF!,"▲", "-")), 2)), NA())</f>
        <v>#REF!</v>
      </c>
      <c r="C36" s="59" t="e">
        <f>IF(ROUND(VALUE(SUBSTITUTE(#REF!,"▲", "-")), 2) &gt;= 0, ABS(ROUND(VALUE(SUBSTITUTE(#REF!,"▲", "-")), 2)), NA())</f>
        <v>#REF!</v>
      </c>
      <c r="D36" s="59" t="e">
        <f>IF(ROUND(VALUE(SUBSTITUTE(#REF!,"▲", "-")), 2) &lt; 0, ABS(ROUND(VALUE(SUBSTITUTE(#REF!,"▲", "-")), 2)), NA())</f>
        <v>#REF!</v>
      </c>
      <c r="E36" s="59" t="e">
        <f>IF(ROUND(VALUE(SUBSTITUTE(#REF!,"▲", "-")), 2) &gt;= 0, ABS(ROUND(VALUE(SUBSTITUTE(#REF!,"▲", "-")), 2)), NA())</f>
        <v>#REF!</v>
      </c>
      <c r="F36" s="59" t="e">
        <f>IF(ROUND(VALUE(SUBSTITUTE(#REF!,"▲", "-")), 2) &lt; 0, ABS(ROUND(VALUE(SUBSTITUTE(#REF!,"▲", "-")), 2)), NA())</f>
        <v>#REF!</v>
      </c>
      <c r="G36" s="59" t="e">
        <f>IF(ROUND(VALUE(SUBSTITUTE(#REF!,"▲", "-")), 2) &gt;= 0, ABS(ROUND(VALUE(SUBSTITUTE(#REF!,"▲", "-")), 2)), NA())</f>
        <v>#REF!</v>
      </c>
      <c r="H36" s="59" t="e">
        <f>IF(ROUND(VALUE(SUBSTITUTE(#REF!,"▲", "-")), 2) &lt; 0, ABS(ROUND(VALUE(SUBSTITUTE(#REF!,"▲", "-")), 2)), NA())</f>
        <v>#REF!</v>
      </c>
      <c r="I36" s="59" t="e">
        <f>IF(ROUND(VALUE(SUBSTITUTE(#REF!,"▲", "-")), 2) &gt;= 0, ABS(ROUND(VALUE(SUBSTITUTE(#REF!,"▲", "-")), 2)), NA())</f>
        <v>#REF!</v>
      </c>
      <c r="J36" s="59" t="e">
        <f>IF(ROUND(VALUE(SUBSTITUTE(#REF!,"▲", "-")), 2) &lt; 0, ABS(ROUND(VALUE(SUBSTITUTE(#REF!,"▲", "-")), 2)), NA())</f>
        <v>#REF!</v>
      </c>
      <c r="K36" s="59" t="e">
        <f>IF(ROUND(VALUE(SUBSTITUTE(#REF!,"▲", "-")), 2) &gt;= 0, ABS(ROUND(VALUE(SUBSTITUTE(#REF!,"▲", "-")), 2)), NA())</f>
        <v>#REF!</v>
      </c>
    </row>
    <row r="39" spans="1:16" x14ac:dyDescent="0.2">
      <c r="A39" s="28" t="s">
        <v>25</v>
      </c>
    </row>
    <row r="40" spans="1:16" x14ac:dyDescent="0.2">
      <c r="A40" s="60"/>
      <c r="B40" s="60" t="e">
        <f>#REF!</f>
        <v>#REF!</v>
      </c>
      <c r="C40" s="60"/>
      <c r="D40" s="60"/>
      <c r="E40" s="60" t="e">
        <f>#REF!</f>
        <v>#REF!</v>
      </c>
      <c r="F40" s="60"/>
      <c r="G40" s="60"/>
      <c r="H40" s="60" t="e">
        <f>#REF!</f>
        <v>#REF!</v>
      </c>
      <c r="I40" s="60"/>
      <c r="J40" s="60"/>
      <c r="K40" s="60" t="e">
        <f>#REF!</f>
        <v>#REF!</v>
      </c>
      <c r="L40" s="60"/>
      <c r="M40" s="60"/>
      <c r="N40" s="60" t="e">
        <f>#REF!</f>
        <v>#REF!</v>
      </c>
      <c r="O40" s="60"/>
      <c r="P40" s="60"/>
    </row>
    <row r="41" spans="1:16" x14ac:dyDescent="0.2">
      <c r="A41" s="60"/>
      <c r="B41" s="60" t="s">
        <v>26</v>
      </c>
      <c r="C41" s="60"/>
      <c r="D41" s="60" t="s">
        <v>27</v>
      </c>
      <c r="E41" s="60" t="s">
        <v>26</v>
      </c>
      <c r="F41" s="60"/>
      <c r="G41" s="60" t="s">
        <v>27</v>
      </c>
      <c r="H41" s="60" t="s">
        <v>26</v>
      </c>
      <c r="I41" s="60"/>
      <c r="J41" s="60" t="s">
        <v>27</v>
      </c>
      <c r="K41" s="60" t="s">
        <v>26</v>
      </c>
      <c r="L41" s="60"/>
      <c r="M41" s="60" t="s">
        <v>27</v>
      </c>
      <c r="N41" s="60" t="s">
        <v>26</v>
      </c>
      <c r="O41" s="60"/>
      <c r="P41" s="60" t="s">
        <v>27</v>
      </c>
    </row>
    <row r="42" spans="1:16" x14ac:dyDescent="0.2">
      <c r="A42" s="60" t="s">
        <v>28</v>
      </c>
      <c r="B42" s="60"/>
      <c r="C42" s="60"/>
      <c r="D42" s="60" t="e">
        <f>#REF!</f>
        <v>#REF!</v>
      </c>
      <c r="E42" s="60"/>
      <c r="F42" s="60"/>
      <c r="G42" s="60" t="e">
        <f>#REF!</f>
        <v>#REF!</v>
      </c>
      <c r="H42" s="60"/>
      <c r="I42" s="60"/>
      <c r="J42" s="60" t="e">
        <f>#REF!</f>
        <v>#REF!</v>
      </c>
      <c r="K42" s="60"/>
      <c r="L42" s="60"/>
      <c r="M42" s="60" t="e">
        <f>#REF!</f>
        <v>#REF!</v>
      </c>
      <c r="N42" s="60"/>
      <c r="O42" s="60"/>
      <c r="P42" s="60" t="e">
        <f>#REF!</f>
        <v>#REF!</v>
      </c>
    </row>
    <row r="43" spans="1:16" x14ac:dyDescent="0.2">
      <c r="A43" s="60" t="s">
        <v>29</v>
      </c>
      <c r="B43" s="60" t="e">
        <f>#REF!</f>
        <v>#REF!</v>
      </c>
      <c r="C43" s="60"/>
      <c r="D43" s="60"/>
      <c r="E43" s="60" t="e">
        <f>#REF!</f>
        <v>#REF!</v>
      </c>
      <c r="F43" s="60"/>
      <c r="G43" s="60"/>
      <c r="H43" s="60" t="e">
        <f>#REF!</f>
        <v>#REF!</v>
      </c>
      <c r="I43" s="60"/>
      <c r="J43" s="60"/>
      <c r="K43" s="60" t="e">
        <f>#REF!</f>
        <v>#REF!</v>
      </c>
      <c r="L43" s="60"/>
      <c r="M43" s="60"/>
      <c r="N43" s="60" t="e">
        <f>#REF!</f>
        <v>#REF!</v>
      </c>
      <c r="O43" s="60"/>
      <c r="P43" s="60"/>
    </row>
    <row r="44" spans="1:16" x14ac:dyDescent="0.2">
      <c r="A44" s="60" t="s">
        <v>30</v>
      </c>
      <c r="B44" s="60" t="e">
        <f>#REF!</f>
        <v>#REF!</v>
      </c>
      <c r="C44" s="60"/>
      <c r="D44" s="60"/>
      <c r="E44" s="60" t="e">
        <f>#REF!</f>
        <v>#REF!</v>
      </c>
      <c r="F44" s="60"/>
      <c r="G44" s="60"/>
      <c r="H44" s="60" t="e">
        <f>#REF!</f>
        <v>#REF!</v>
      </c>
      <c r="I44" s="60"/>
      <c r="J44" s="60"/>
      <c r="K44" s="60" t="e">
        <f>#REF!</f>
        <v>#REF!</v>
      </c>
      <c r="L44" s="60"/>
      <c r="M44" s="60"/>
      <c r="N44" s="60" t="e">
        <f>#REF!</f>
        <v>#REF!</v>
      </c>
      <c r="O44" s="60"/>
      <c r="P44" s="60"/>
    </row>
    <row r="45" spans="1:16" x14ac:dyDescent="0.2">
      <c r="A45" s="60" t="s">
        <v>31</v>
      </c>
      <c r="B45" s="60" t="e">
        <f>#REF!</f>
        <v>#REF!</v>
      </c>
      <c r="C45" s="60"/>
      <c r="D45" s="60"/>
      <c r="E45" s="60" t="e">
        <f>#REF!</f>
        <v>#REF!</v>
      </c>
      <c r="F45" s="60"/>
      <c r="G45" s="60"/>
      <c r="H45" s="60" t="e">
        <f>#REF!</f>
        <v>#REF!</v>
      </c>
      <c r="I45" s="60"/>
      <c r="J45" s="60"/>
      <c r="K45" s="60" t="e">
        <f>#REF!</f>
        <v>#REF!</v>
      </c>
      <c r="L45" s="60"/>
      <c r="M45" s="60"/>
      <c r="N45" s="60" t="e">
        <f>#REF!</f>
        <v>#REF!</v>
      </c>
      <c r="O45" s="60"/>
      <c r="P45" s="60"/>
    </row>
    <row r="46" spans="1:16" x14ac:dyDescent="0.2">
      <c r="A46" s="60" t="s">
        <v>32</v>
      </c>
      <c r="B46" s="60" t="e">
        <f>#REF!</f>
        <v>#REF!</v>
      </c>
      <c r="C46" s="60"/>
      <c r="D46" s="60"/>
      <c r="E46" s="60" t="e">
        <f>#REF!</f>
        <v>#REF!</v>
      </c>
      <c r="F46" s="60"/>
      <c r="G46" s="60"/>
      <c r="H46" s="60" t="e">
        <f>#REF!</f>
        <v>#REF!</v>
      </c>
      <c r="I46" s="60"/>
      <c r="J46" s="60"/>
      <c r="K46" s="60" t="e">
        <f>#REF!</f>
        <v>#REF!</v>
      </c>
      <c r="L46" s="60"/>
      <c r="M46" s="60"/>
      <c r="N46" s="60" t="e">
        <f>#REF!</f>
        <v>#REF!</v>
      </c>
      <c r="O46" s="60"/>
      <c r="P46" s="60"/>
    </row>
    <row r="47" spans="1:16" x14ac:dyDescent="0.2">
      <c r="A47" s="60" t="s">
        <v>33</v>
      </c>
      <c r="B47" s="60" t="e">
        <f>#REF!</f>
        <v>#REF!</v>
      </c>
      <c r="C47" s="60"/>
      <c r="D47" s="60"/>
      <c r="E47" s="60" t="e">
        <f>#REF!</f>
        <v>#REF!</v>
      </c>
      <c r="F47" s="60"/>
      <c r="G47" s="60"/>
      <c r="H47" s="60" t="e">
        <f>#REF!</f>
        <v>#REF!</v>
      </c>
      <c r="I47" s="60"/>
      <c r="J47" s="60"/>
      <c r="K47" s="60" t="e">
        <f>#REF!</f>
        <v>#REF!</v>
      </c>
      <c r="L47" s="60"/>
      <c r="M47" s="60"/>
      <c r="N47" s="60" t="e">
        <f>#REF!</f>
        <v>#REF!</v>
      </c>
      <c r="O47" s="60"/>
      <c r="P47" s="60"/>
    </row>
    <row r="48" spans="1:16" x14ac:dyDescent="0.2">
      <c r="A48" s="60" t="s">
        <v>34</v>
      </c>
      <c r="B48" s="60" t="e">
        <f>#REF!</f>
        <v>#REF!</v>
      </c>
      <c r="C48" s="60"/>
      <c r="D48" s="60"/>
      <c r="E48" s="60" t="e">
        <f>#REF!</f>
        <v>#REF!</v>
      </c>
      <c r="F48" s="60"/>
      <c r="G48" s="60"/>
      <c r="H48" s="60" t="e">
        <f>#REF!</f>
        <v>#REF!</v>
      </c>
      <c r="I48" s="60"/>
      <c r="J48" s="60"/>
      <c r="K48" s="60" t="e">
        <f>#REF!</f>
        <v>#REF!</v>
      </c>
      <c r="L48" s="60"/>
      <c r="M48" s="60"/>
      <c r="N48" s="60" t="e">
        <f>#REF!</f>
        <v>#REF!</v>
      </c>
      <c r="O48" s="60"/>
      <c r="P48" s="60"/>
    </row>
    <row r="49" spans="1:16" x14ac:dyDescent="0.2">
      <c r="A49" s="60" t="s">
        <v>35</v>
      </c>
      <c r="B49" s="60" t="e">
        <f>#REF!</f>
        <v>#REF!</v>
      </c>
      <c r="C49" s="60"/>
      <c r="D49" s="60"/>
      <c r="E49" s="60" t="e">
        <f>#REF!</f>
        <v>#REF!</v>
      </c>
      <c r="F49" s="60"/>
      <c r="G49" s="60"/>
      <c r="H49" s="60" t="e">
        <f>#REF!</f>
        <v>#REF!</v>
      </c>
      <c r="I49" s="60"/>
      <c r="J49" s="60"/>
      <c r="K49" s="60" t="e">
        <f>#REF!</f>
        <v>#REF!</v>
      </c>
      <c r="L49" s="60"/>
      <c r="M49" s="60"/>
      <c r="N49" s="60" t="e">
        <f>#REF!</f>
        <v>#REF!</v>
      </c>
      <c r="O49" s="60"/>
      <c r="P49" s="60"/>
    </row>
    <row r="50" spans="1:16" x14ac:dyDescent="0.2">
      <c r="A50" s="60" t="s">
        <v>36</v>
      </c>
      <c r="B50" s="60" t="e">
        <f>NA()</f>
        <v>#N/A</v>
      </c>
      <c r="C50" s="60" t="e">
        <f>IF(ISNUMBER(#REF!),#REF!,NA())</f>
        <v>#N/A</v>
      </c>
      <c r="D50" s="60" t="e">
        <f>NA()</f>
        <v>#N/A</v>
      </c>
      <c r="E50" s="60" t="e">
        <f>NA()</f>
        <v>#N/A</v>
      </c>
      <c r="F50" s="60" t="e">
        <f>IF(ISNUMBER(#REF!),#REF!,NA())</f>
        <v>#N/A</v>
      </c>
      <c r="G50" s="60" t="e">
        <f>NA()</f>
        <v>#N/A</v>
      </c>
      <c r="H50" s="60" t="e">
        <f>NA()</f>
        <v>#N/A</v>
      </c>
      <c r="I50" s="60" t="e">
        <f>IF(ISNUMBER(#REF!),#REF!,NA())</f>
        <v>#N/A</v>
      </c>
      <c r="J50" s="60" t="e">
        <f>NA()</f>
        <v>#N/A</v>
      </c>
      <c r="K50" s="60" t="e">
        <f>NA()</f>
        <v>#N/A</v>
      </c>
      <c r="L50" s="60" t="e">
        <f>IF(ISNUMBER(#REF!),#REF!,NA())</f>
        <v>#N/A</v>
      </c>
      <c r="M50" s="60" t="e">
        <f>NA()</f>
        <v>#N/A</v>
      </c>
      <c r="N50" s="60" t="e">
        <f>NA()</f>
        <v>#N/A</v>
      </c>
      <c r="O50" s="60" t="e">
        <f>IF(ISNUMBER(#REF!),#REF!,NA())</f>
        <v>#N/A</v>
      </c>
      <c r="P50" s="60" t="e">
        <f>NA()</f>
        <v>#N/A</v>
      </c>
    </row>
    <row r="53" spans="1:16" x14ac:dyDescent="0.2">
      <c r="A53" s="28" t="s">
        <v>37</v>
      </c>
    </row>
    <row r="54" spans="1:16" x14ac:dyDescent="0.2">
      <c r="A54" s="59"/>
      <c r="B54" s="59" t="e">
        <f>#REF!</f>
        <v>#REF!</v>
      </c>
      <c r="C54" s="59"/>
      <c r="D54" s="59"/>
      <c r="E54" s="59" t="e">
        <f>#REF!</f>
        <v>#REF!</v>
      </c>
      <c r="F54" s="59"/>
      <c r="G54" s="59"/>
      <c r="H54" s="59" t="e">
        <f>#REF!</f>
        <v>#REF!</v>
      </c>
      <c r="I54" s="59"/>
      <c r="J54" s="59"/>
      <c r="K54" s="59" t="e">
        <f>#REF!</f>
        <v>#REF!</v>
      </c>
      <c r="L54" s="59"/>
      <c r="M54" s="59"/>
      <c r="N54" s="59" t="e">
        <f>#REF!</f>
        <v>#REF!</v>
      </c>
      <c r="O54" s="59"/>
      <c r="P54" s="59"/>
    </row>
    <row r="55" spans="1:16" x14ac:dyDescent="0.2">
      <c r="A55" s="59"/>
      <c r="B55" s="59" t="s">
        <v>38</v>
      </c>
      <c r="C55" s="59"/>
      <c r="D55" s="59" t="s">
        <v>39</v>
      </c>
      <c r="E55" s="59" t="s">
        <v>38</v>
      </c>
      <c r="F55" s="59"/>
      <c r="G55" s="59" t="s">
        <v>39</v>
      </c>
      <c r="H55" s="59" t="s">
        <v>38</v>
      </c>
      <c r="I55" s="59"/>
      <c r="J55" s="59" t="s">
        <v>39</v>
      </c>
      <c r="K55" s="59" t="s">
        <v>38</v>
      </c>
      <c r="L55" s="59"/>
      <c r="M55" s="59" t="s">
        <v>39</v>
      </c>
      <c r="N55" s="59" t="s">
        <v>38</v>
      </c>
      <c r="O55" s="59"/>
      <c r="P55" s="59" t="s">
        <v>39</v>
      </c>
    </row>
    <row r="56" spans="1:16" x14ac:dyDescent="0.2">
      <c r="A56" s="59" t="s">
        <v>16</v>
      </c>
      <c r="B56" s="59"/>
      <c r="C56" s="59"/>
      <c r="D56" s="59" t="e">
        <f>#REF!</f>
        <v>#REF!</v>
      </c>
      <c r="E56" s="59"/>
      <c r="F56" s="59"/>
      <c r="G56" s="59" t="e">
        <f>#REF!</f>
        <v>#REF!</v>
      </c>
      <c r="H56" s="59"/>
      <c r="I56" s="59"/>
      <c r="J56" s="59" t="e">
        <f>#REF!</f>
        <v>#REF!</v>
      </c>
      <c r="K56" s="59"/>
      <c r="L56" s="59"/>
      <c r="M56" s="59" t="e">
        <f>#REF!</f>
        <v>#REF!</v>
      </c>
      <c r="N56" s="59"/>
      <c r="O56" s="59"/>
      <c r="P56" s="59" t="e">
        <f>#REF!</f>
        <v>#REF!</v>
      </c>
    </row>
    <row r="57" spans="1:16" x14ac:dyDescent="0.2">
      <c r="A57" s="59" t="s">
        <v>15</v>
      </c>
      <c r="B57" s="59"/>
      <c r="C57" s="59"/>
      <c r="D57" s="59" t="e">
        <f>#REF!</f>
        <v>#REF!</v>
      </c>
      <c r="E57" s="59"/>
      <c r="F57" s="59"/>
      <c r="G57" s="59" t="e">
        <f>#REF!</f>
        <v>#REF!</v>
      </c>
      <c r="H57" s="59"/>
      <c r="I57" s="59"/>
      <c r="J57" s="59" t="e">
        <f>#REF!</f>
        <v>#REF!</v>
      </c>
      <c r="K57" s="59"/>
      <c r="L57" s="59"/>
      <c r="M57" s="59" t="e">
        <f>#REF!</f>
        <v>#REF!</v>
      </c>
      <c r="N57" s="59"/>
      <c r="O57" s="59"/>
      <c r="P57" s="59" t="e">
        <f>#REF!</f>
        <v>#REF!</v>
      </c>
    </row>
    <row r="58" spans="1:16" x14ac:dyDescent="0.2">
      <c r="A58" s="59" t="s">
        <v>14</v>
      </c>
      <c r="B58" s="59"/>
      <c r="C58" s="59"/>
      <c r="D58" s="59" t="e">
        <f>#REF!</f>
        <v>#REF!</v>
      </c>
      <c r="E58" s="59"/>
      <c r="F58" s="59"/>
      <c r="G58" s="59" t="e">
        <f>#REF!</f>
        <v>#REF!</v>
      </c>
      <c r="H58" s="59"/>
      <c r="I58" s="59"/>
      <c r="J58" s="59" t="e">
        <f>#REF!</f>
        <v>#REF!</v>
      </c>
      <c r="K58" s="59"/>
      <c r="L58" s="59"/>
      <c r="M58" s="59" t="e">
        <f>#REF!</f>
        <v>#REF!</v>
      </c>
      <c r="N58" s="59"/>
      <c r="O58" s="59"/>
      <c r="P58" s="59" t="e">
        <f>#REF!</f>
        <v>#REF!</v>
      </c>
    </row>
    <row r="59" spans="1:16" x14ac:dyDescent="0.2">
      <c r="A59" s="59" t="s">
        <v>13</v>
      </c>
      <c r="B59" s="59" t="e">
        <f>#REF!</f>
        <v>#REF!</v>
      </c>
      <c r="C59" s="59"/>
      <c r="D59" s="59"/>
      <c r="E59" s="59" t="e">
        <f>#REF!</f>
        <v>#REF!</v>
      </c>
      <c r="F59" s="59"/>
      <c r="G59" s="59"/>
      <c r="H59" s="59" t="e">
        <f>#REF!</f>
        <v>#REF!</v>
      </c>
      <c r="I59" s="59"/>
      <c r="J59" s="59"/>
      <c r="K59" s="59" t="e">
        <f>#REF!</f>
        <v>#REF!</v>
      </c>
      <c r="L59" s="59"/>
      <c r="M59" s="59"/>
      <c r="N59" s="59" t="e">
        <f>#REF!</f>
        <v>#REF!</v>
      </c>
      <c r="O59" s="59"/>
      <c r="P59" s="59"/>
    </row>
    <row r="60" spans="1:16" x14ac:dyDescent="0.2">
      <c r="A60" s="59" t="s">
        <v>12</v>
      </c>
      <c r="B60" s="59" t="e">
        <f>#REF!</f>
        <v>#REF!</v>
      </c>
      <c r="C60" s="59"/>
      <c r="D60" s="59"/>
      <c r="E60" s="59" t="e">
        <f>#REF!</f>
        <v>#REF!</v>
      </c>
      <c r="F60" s="59"/>
      <c r="G60" s="59"/>
      <c r="H60" s="59" t="e">
        <f>#REF!</f>
        <v>#REF!</v>
      </c>
      <c r="I60" s="59"/>
      <c r="J60" s="59"/>
      <c r="K60" s="59" t="e">
        <f>#REF!</f>
        <v>#REF!</v>
      </c>
      <c r="L60" s="59"/>
      <c r="M60" s="59"/>
      <c r="N60" s="59" t="e">
        <f>#REF!</f>
        <v>#REF!</v>
      </c>
      <c r="O60" s="59"/>
      <c r="P60" s="59"/>
    </row>
    <row r="61" spans="1:16" x14ac:dyDescent="0.2">
      <c r="A61" s="59" t="s">
        <v>11</v>
      </c>
      <c r="B61" s="59" t="e">
        <f>#REF!</f>
        <v>#REF!</v>
      </c>
      <c r="C61" s="59"/>
      <c r="D61" s="59"/>
      <c r="E61" s="59" t="e">
        <f>#REF!</f>
        <v>#REF!</v>
      </c>
      <c r="F61" s="59"/>
      <c r="G61" s="59"/>
      <c r="H61" s="59" t="e">
        <f>#REF!</f>
        <v>#REF!</v>
      </c>
      <c r="I61" s="59"/>
      <c r="J61" s="59"/>
      <c r="K61" s="59" t="e">
        <f>#REF!</f>
        <v>#REF!</v>
      </c>
      <c r="L61" s="59"/>
      <c r="M61" s="59"/>
      <c r="N61" s="59" t="e">
        <f>#REF!</f>
        <v>#REF!</v>
      </c>
      <c r="O61" s="59"/>
      <c r="P61" s="59"/>
    </row>
    <row r="62" spans="1:16" x14ac:dyDescent="0.2">
      <c r="A62" s="59" t="s">
        <v>10</v>
      </c>
      <c r="B62" s="59" t="e">
        <f>#REF!</f>
        <v>#REF!</v>
      </c>
      <c r="C62" s="59"/>
      <c r="D62" s="59"/>
      <c r="E62" s="59" t="e">
        <f>#REF!</f>
        <v>#REF!</v>
      </c>
      <c r="F62" s="59"/>
      <c r="G62" s="59"/>
      <c r="H62" s="59" t="e">
        <f>#REF!</f>
        <v>#REF!</v>
      </c>
      <c r="I62" s="59"/>
      <c r="J62" s="59"/>
      <c r="K62" s="59" t="e">
        <f>#REF!</f>
        <v>#REF!</v>
      </c>
      <c r="L62" s="59"/>
      <c r="M62" s="59"/>
      <c r="N62" s="59" t="e">
        <f>#REF!</f>
        <v>#REF!</v>
      </c>
      <c r="O62" s="59"/>
      <c r="P62" s="59"/>
    </row>
    <row r="63" spans="1:16" x14ac:dyDescent="0.2">
      <c r="A63" s="59" t="s">
        <v>9</v>
      </c>
      <c r="B63" s="59" t="e">
        <f>#REF!</f>
        <v>#REF!</v>
      </c>
      <c r="C63" s="59"/>
      <c r="D63" s="59"/>
      <c r="E63" s="59" t="e">
        <f>#REF!</f>
        <v>#REF!</v>
      </c>
      <c r="F63" s="59"/>
      <c r="G63" s="59"/>
      <c r="H63" s="59" t="e">
        <f>#REF!</f>
        <v>#REF!</v>
      </c>
      <c r="I63" s="59"/>
      <c r="J63" s="59"/>
      <c r="K63" s="59" t="e">
        <f>#REF!</f>
        <v>#REF!</v>
      </c>
      <c r="L63" s="59"/>
      <c r="M63" s="59"/>
      <c r="N63" s="59" t="e">
        <f>#REF!</f>
        <v>#REF!</v>
      </c>
      <c r="O63" s="59"/>
      <c r="P63" s="59"/>
    </row>
    <row r="64" spans="1:16" x14ac:dyDescent="0.2">
      <c r="A64" s="59" t="s">
        <v>8</v>
      </c>
      <c r="B64" s="59" t="e">
        <f>#REF!</f>
        <v>#REF!</v>
      </c>
      <c r="C64" s="59"/>
      <c r="D64" s="59"/>
      <c r="E64" s="59" t="e">
        <f>#REF!</f>
        <v>#REF!</v>
      </c>
      <c r="F64" s="59"/>
      <c r="G64" s="59"/>
      <c r="H64" s="59" t="e">
        <f>#REF!</f>
        <v>#REF!</v>
      </c>
      <c r="I64" s="59"/>
      <c r="J64" s="59"/>
      <c r="K64" s="59" t="e">
        <f>#REF!</f>
        <v>#REF!</v>
      </c>
      <c r="L64" s="59"/>
      <c r="M64" s="59"/>
      <c r="N64" s="59" t="e">
        <f>#REF!</f>
        <v>#REF!</v>
      </c>
      <c r="O64" s="59"/>
      <c r="P64" s="59"/>
    </row>
    <row r="65" spans="1:16" x14ac:dyDescent="0.2">
      <c r="A65" s="59" t="s">
        <v>7</v>
      </c>
      <c r="B65" s="59" t="e">
        <f>#REF!</f>
        <v>#REF!</v>
      </c>
      <c r="C65" s="59"/>
      <c r="D65" s="59"/>
      <c r="E65" s="59" t="e">
        <f>#REF!</f>
        <v>#REF!</v>
      </c>
      <c r="F65" s="59"/>
      <c r="G65" s="59"/>
      <c r="H65" s="59" t="e">
        <f>#REF!</f>
        <v>#REF!</v>
      </c>
      <c r="I65" s="59"/>
      <c r="J65" s="59"/>
      <c r="K65" s="59" t="e">
        <f>#REF!</f>
        <v>#REF!</v>
      </c>
      <c r="L65" s="59"/>
      <c r="M65" s="59"/>
      <c r="N65" s="59" t="e">
        <f>#REF!</f>
        <v>#REF!</v>
      </c>
      <c r="O65" s="59"/>
      <c r="P65" s="59"/>
    </row>
    <row r="66" spans="1:16" x14ac:dyDescent="0.2">
      <c r="A66" s="59" t="s">
        <v>6</v>
      </c>
      <c r="B66" s="59" t="e">
        <f>#REF!</f>
        <v>#REF!</v>
      </c>
      <c r="C66" s="59"/>
      <c r="D66" s="59"/>
      <c r="E66" s="59" t="e">
        <f>#REF!</f>
        <v>#REF!</v>
      </c>
      <c r="F66" s="59"/>
      <c r="G66" s="59"/>
      <c r="H66" s="59" t="e">
        <f>#REF!</f>
        <v>#REF!</v>
      </c>
      <c r="I66" s="59"/>
      <c r="J66" s="59"/>
      <c r="K66" s="59" t="e">
        <f>#REF!</f>
        <v>#REF!</v>
      </c>
      <c r="L66" s="59"/>
      <c r="M66" s="59"/>
      <c r="N66" s="59" t="e">
        <f>#REF!</f>
        <v>#REF!</v>
      </c>
      <c r="O66" s="59"/>
      <c r="P66" s="59"/>
    </row>
    <row r="67" spans="1:16" x14ac:dyDescent="0.2">
      <c r="A67" s="59" t="s">
        <v>40</v>
      </c>
      <c r="B67" s="59" t="e">
        <f>NA()</f>
        <v>#N/A</v>
      </c>
      <c r="C67" s="59" t="e">
        <f>IF(ISNUMBER(#REF!), IF(#REF! &lt; 0, 0,#REF!), NA())</f>
        <v>#N/A</v>
      </c>
      <c r="D67" s="59" t="e">
        <f>NA()</f>
        <v>#N/A</v>
      </c>
      <c r="E67" s="59" t="e">
        <f>NA()</f>
        <v>#N/A</v>
      </c>
      <c r="F67" s="59" t="e">
        <f>IF(ISNUMBER(#REF!), IF(#REF! &lt; 0, 0,#REF!), NA())</f>
        <v>#N/A</v>
      </c>
      <c r="G67" s="59" t="e">
        <f>NA()</f>
        <v>#N/A</v>
      </c>
      <c r="H67" s="59" t="e">
        <f>NA()</f>
        <v>#N/A</v>
      </c>
      <c r="I67" s="59" t="e">
        <f>IF(ISNUMBER(#REF!), IF(#REF! &lt; 0, 0,#REF!), NA())</f>
        <v>#N/A</v>
      </c>
      <c r="J67" s="59" t="e">
        <f>NA()</f>
        <v>#N/A</v>
      </c>
      <c r="K67" s="59" t="e">
        <f>NA()</f>
        <v>#N/A</v>
      </c>
      <c r="L67" s="59" t="e">
        <f>IF(ISNUMBER(#REF!), IF(#REF! &lt; 0, 0,#REF!), NA())</f>
        <v>#N/A</v>
      </c>
      <c r="M67" s="59" t="e">
        <f>NA()</f>
        <v>#N/A</v>
      </c>
      <c r="N67" s="59" t="e">
        <f>NA()</f>
        <v>#N/A</v>
      </c>
      <c r="O67" s="59" t="e">
        <f>IF(ISNUMBER(#REF!), IF(#REF! &lt; 0, 0,#REF!), NA())</f>
        <v>#N/A</v>
      </c>
      <c r="P67" s="59" t="e">
        <f>NA()</f>
        <v>#N/A</v>
      </c>
    </row>
    <row r="70" spans="1:16" x14ac:dyDescent="0.2">
      <c r="A70" s="61" t="s">
        <v>41</v>
      </c>
      <c r="B70" s="61"/>
      <c r="C70" s="61"/>
      <c r="D70" s="61"/>
      <c r="E70" s="61"/>
      <c r="F70" s="61"/>
    </row>
    <row r="71" spans="1:16" x14ac:dyDescent="0.2">
      <c r="A71" s="62"/>
      <c r="B71" s="62" t="e">
        <f>#REF!</f>
        <v>#REF!</v>
      </c>
      <c r="C71" s="62" t="e">
        <f>#REF!</f>
        <v>#REF!</v>
      </c>
      <c r="D71" s="62" t="e">
        <f>#REF!</f>
        <v>#REF!</v>
      </c>
    </row>
    <row r="72" spans="1:16" x14ac:dyDescent="0.2">
      <c r="A72" s="62" t="s">
        <v>42</v>
      </c>
      <c r="B72" s="63" t="e">
        <f>#REF!</f>
        <v>#REF!</v>
      </c>
      <c r="C72" s="63" t="e">
        <f>#REF!</f>
        <v>#REF!</v>
      </c>
      <c r="D72" s="63" t="e">
        <f>#REF!</f>
        <v>#REF!</v>
      </c>
    </row>
    <row r="73" spans="1:16" x14ac:dyDescent="0.2">
      <c r="A73" s="62" t="s">
        <v>43</v>
      </c>
      <c r="B73" s="63" t="e">
        <f>#REF!</f>
        <v>#REF!</v>
      </c>
      <c r="C73" s="63" t="e">
        <f>#REF!</f>
        <v>#REF!</v>
      </c>
      <c r="D73" s="63" t="e">
        <f>#REF!</f>
        <v>#REF!</v>
      </c>
    </row>
    <row r="74" spans="1:16" x14ac:dyDescent="0.2">
      <c r="A74" s="62" t="s">
        <v>44</v>
      </c>
      <c r="B74" s="63" t="e">
        <f>#REF!</f>
        <v>#REF!</v>
      </c>
      <c r="C74" s="63" t="e">
        <f>#REF!</f>
        <v>#REF!</v>
      </c>
      <c r="D74" s="63" t="e">
        <f>#REF!</f>
        <v>#REF!</v>
      </c>
    </row>
  </sheetData>
  <sheetProtection algorithmName="SHA-512" hashValue="Y6xR7Xa3XaVFQ82NyqexJML2NUezI90p4+yTcntjgk9bCasdOJ0vDjRBMe/eECtv5xLor/68xWndetViImC2Cg==" saltValue="FWTmWqIjpjeo2ds3HG2j+A==" spinCount="100000" sheet="1" objects="1" scenarios="1"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実質収支比率等に係る経年分析</vt:lpstr>
      <vt:lpstr>データシート</vt:lpstr>
    </vt:vector>
  </TitlesOfParts>
  <Manager>財務調査課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財政状況資料集</dc:title>
  <dc:subject/>
  <dc:creator>財務調査課</dc:creator>
  <cp:keywords/>
  <dc:description/>
  <cp:lastModifiedBy> </cp:lastModifiedBy>
  <cp:lastPrinted>2024-03-25T06:28:55Z</cp:lastPrinted>
  <dcterms:created xsi:type="dcterms:W3CDTF">2024-02-05T01:50:27Z</dcterms:created>
  <dcterms:modified xsi:type="dcterms:W3CDTF">2024-03-28T06:41:25Z</dcterms:modified>
  <cp:category/>
</cp:coreProperties>
</file>