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実質公債費比率（分子）の構造" sheetId="6"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<sst xmlns="http://schemas.openxmlformats.org/spreadsheetml/2006/main" count="135" uniqueCount="81">
  <si>
    <t>年度</t>
    <rPh sb="0" eb="2">
      <t>ネンド</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</si>
  <si>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</si>
  <si>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</si>
  <si>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</si>
  <si>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</si>
  <si>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</si>
  <si>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</si>
  <si>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</si>
  <si>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</si>
  <si>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</si>
  <si>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</si>
  <si>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</si>
  <si>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</si>
  <si>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</si>
  <si>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</si>
  <si>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</si>
  <si>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</si>
  <si>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</si>
  <si>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</si>
  <si>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</si>
  <si>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</si>
  <si>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</si>
  <si>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</si>
  <si>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</si>
  <si>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</si>
  <si>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</si>
  <si>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</si>
  <si>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</si>
  <si>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</si>
  <si>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</si>
  <si>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</si>
  <si>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</si>
  <si>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</si>
  <si>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</si>
  <si>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</si>
  <si>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</si>
  <si>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</si>
  <si>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13"/>
  </si>
  <si>
    <t>財政調整基金残高</t>
    <phoneticPr fontId="5"/>
  </si>
  <si>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</si>
  <si>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</si>
  <si>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</si>
  <si>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</si>
  <si>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</si>
  <si>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</si>
  <si>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</si>
  <si>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3"/>
  </si>
  <si>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</si>
  <si>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</si>
  <si>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</si>
  <si>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</si>
  <si>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</si>
  <si>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</si>
  <si>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</si>
  <si>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</si>
  <si>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</si>
  <si>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</si>
  <si>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</si>
  <si>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</si>
  <si>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</si>
  <si>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</si>
  <si>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</si>
  <si>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</si>
  <si>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t>
  </si>
  <si>
    <t xml:space="preserve"> H30</t>
  </si>
  <si>
    <t xml:space="preserve"> R01</t>
  </si>
  <si>
    <t xml:space="preserve"> R02</t>
  </si>
  <si>
    <t xml:space="preserve"> R03</t>
  </si>
  <si>
    <t xml:space="preserve"> R04</t>
  </si>
  <si>
    <t>類似団体内平均(円)</t>
    <rPh sb="0" eb="2">
      <t>ルイジ</t>
    </rPh>
    <rPh sb="2" eb="4">
      <t>ダンタイ</t>
    </rPh>
    <phoneticPr fontId="5"/>
  </si>
  <si>
    <t>H30</t>
  </si>
  <si>
    <t>R01</t>
  </si>
  <si>
    <t>R02</t>
  </si>
  <si>
    <t>R03</t>
  </si>
  <si>
    <t>R04</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</si>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</sst>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_ "/>
    <numFmt numFmtId="179" formatCode="#,##0;&quot;△ &quot;#,##0"/>
    <numFmt numFmtId="180" formatCode="#,##0.0;&quot;△ &quot;#,##0.0"/>
  </numFmts>
  <fonts count="1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8">
    <xf numFmtId="0" fontId="0" fillId="0" borderId="0">
      <alignment vertical="center"/>
    </xf>
    <xf numFmtId="0" fontId="1" fillId="0" borderId="0">
      <alignment vertical="center"/>
    </xf>
    <xf numFmtId="0" fontId="12" fillId="0" borderId="0">
      <alignment vertical="center"/>
    </xf>
    <xf numFmtId="0" fontId="13" fillId="0" borderId="0"/>
    <xf numFmtId="0" fontId="13" fillId="0" borderId="0">
      <alignment vertical="center"/>
    </xf>
    <xf numFmtId="0" fontId="12" fillId="0" borderId="0">
      <alignment vertical="center"/>
    </xf>
    <xf numFmtId="0" fontId="17" fillId="0" borderId="0">
      <alignment vertical="center"/>
    </xf>
    <xf numFmtId="0" fontId="1" fillId="0" borderId="0">
      <alignment vertical="center"/>
    </xf>
  </cellStyleXfs>
  <cellXfs count="122">
    <xf numFmtId="0" fontId="0" fillId="0" borderId="0" xfId="0">
      <alignment vertical="center"/>
    </xf>
    <xf numFmtId="0" fontId="3"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1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29" xfId="1" applyFont="1" applyFill="1" applyBorder="1" applyAlignment="1">
      <alignment vertical="center" wrapText="1"/>
    </xf>
    <xf numFmtId="177" fontId="6" fillId="0" borderId="19" xfId="1" applyNumberFormat="1" applyFont="1" applyFill="1" applyBorder="1" applyAlignment="1" applyProtection="1">
      <alignment horizontal="right" vertical="center" shrinkToFit="1"/>
    </xf>
    <xf numFmtId="177" fontId="6" fillId="0" borderId="20" xfId="1" applyNumberFormat="1" applyFont="1" applyFill="1" applyBorder="1" applyAlignment="1" applyProtection="1">
      <alignment horizontal="right" vertical="center" shrinkToFit="1"/>
    </xf>
    <xf numFmtId="177" fontId="6" fillId="0" borderId="21" xfId="1" applyNumberFormat="1" applyFont="1" applyFill="1" applyBorder="1" applyAlignment="1" applyProtection="1">
      <alignment horizontal="right" vertical="center" shrinkToFit="1"/>
    </xf>
    <xf numFmtId="0" fontId="6" fillId="0" borderId="31" xfId="1" applyFont="1" applyFill="1" applyBorder="1" applyAlignment="1">
      <alignment vertical="center"/>
    </xf>
    <xf numFmtId="177" fontId="6" fillId="0" borderId="25" xfId="1" applyNumberFormat="1" applyFont="1" applyFill="1" applyBorder="1" applyAlignment="1" applyProtection="1">
      <alignment horizontal="right" vertical="center" shrinkToFit="1"/>
    </xf>
    <xf numFmtId="177" fontId="6" fillId="0" borderId="26" xfId="1" applyNumberFormat="1" applyFont="1" applyFill="1" applyBorder="1" applyAlignment="1" applyProtection="1">
      <alignment horizontal="right" vertical="center" shrinkToFit="1"/>
    </xf>
    <xf numFmtId="177" fontId="6" fillId="0" borderId="27" xfId="1" applyNumberFormat="1" applyFont="1" applyFill="1" applyBorder="1" applyAlignment="1" applyProtection="1">
      <alignment horizontal="right" vertical="center" shrinkToFit="1"/>
    </xf>
    <xf numFmtId="0" fontId="6" fillId="0" borderId="33" xfId="1" applyFont="1" applyFill="1" applyBorder="1" applyAlignment="1">
      <alignment vertical="center"/>
    </xf>
    <xf numFmtId="0" fontId="6" fillId="0" borderId="36" xfId="1" applyFont="1" applyFill="1" applyBorder="1" applyAlignment="1">
      <alignment vertical="center"/>
    </xf>
    <xf numFmtId="177" fontId="6" fillId="0" borderId="12" xfId="1" applyNumberFormat="1" applyFont="1" applyFill="1" applyBorder="1" applyAlignment="1" applyProtection="1">
      <alignment horizontal="right" vertical="center" shrinkToFit="1"/>
    </xf>
    <xf numFmtId="177" fontId="6" fillId="0" borderId="13" xfId="1" applyNumberFormat="1" applyFont="1" applyFill="1" applyBorder="1" applyAlignment="1" applyProtection="1">
      <alignment horizontal="right" vertical="center" shrinkToFit="1"/>
    </xf>
    <xf numFmtId="177" fontId="6" fillId="0" borderId="14" xfId="1" applyNumberFormat="1" applyFont="1" applyFill="1" applyBorder="1" applyAlignment="1" applyProtection="1">
      <alignment horizontal="right" vertical="center" shrinkToFit="1"/>
    </xf>
    <xf numFmtId="0" fontId="6" fillId="0" borderId="0" xfId="1" applyFont="1" applyAlignment="1"/>
    <xf numFmtId="0" fontId="7" fillId="0" borderId="0" xfId="1" applyFont="1" applyAlignment="1"/>
    <xf numFmtId="0" fontId="7" fillId="0" borderId="0" xfId="1" applyFont="1">
      <alignment vertical="center"/>
    </xf>
    <xf numFmtId="177" fontId="7" fillId="0" borderId="0" xfId="1" applyNumberFormat="1" applyFont="1" applyAlignment="1">
      <alignment horizontal="right" vertical="center" shrinkToFit="1"/>
    </xf>
    <xf numFmtId="0" fontId="8" fillId="0" borderId="0" xfId="1" applyNumberFormat="1" applyFont="1" applyAlignment="1">
      <alignment horizontal="center" vertical="center" shrinkToFit="1"/>
    </xf>
    <xf numFmtId="0" fontId="7" fillId="3" borderId="1" xfId="1" applyFont="1" applyFill="1" applyBorder="1" applyAlignment="1"/>
    <xf numFmtId="0" fontId="7" fillId="3" borderId="2" xfId="1" applyFont="1" applyFill="1" applyBorder="1" applyAlignment="1"/>
    <xf numFmtId="0" fontId="7" fillId="3" borderId="2" xfId="1" applyFont="1" applyFill="1" applyBorder="1" applyAlignment="1">
      <alignment horizontal="right" vertical="center"/>
    </xf>
    <xf numFmtId="0" fontId="7" fillId="3" borderId="3" xfId="1" applyFont="1" applyFill="1" applyBorder="1" applyAlignment="1">
      <alignment horizontal="right" vertical="top"/>
    </xf>
    <xf numFmtId="0" fontId="7" fillId="3" borderId="15"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177" fontId="7" fillId="0" borderId="19" xfId="1" applyNumberFormat="1" applyFont="1" applyBorder="1" applyAlignment="1" applyProtection="1">
      <alignment horizontal="right" vertical="center" shrinkToFit="1"/>
      <protection locked="0"/>
    </xf>
    <xf numFmtId="177" fontId="7" fillId="0" borderId="20" xfId="1" applyNumberFormat="1" applyFont="1" applyBorder="1" applyAlignment="1" applyProtection="1">
      <alignment horizontal="right" vertical="center" shrinkToFit="1"/>
      <protection locked="0"/>
    </xf>
    <xf numFmtId="177" fontId="7" fillId="0" borderId="21" xfId="1" applyNumberFormat="1" applyFont="1" applyBorder="1" applyAlignment="1" applyProtection="1">
      <alignment horizontal="right" vertical="center" shrinkToFit="1"/>
      <protection locked="0"/>
    </xf>
    <xf numFmtId="177" fontId="7" fillId="0" borderId="39" xfId="1" applyNumberFormat="1" applyFont="1" applyBorder="1" applyAlignment="1" applyProtection="1">
      <alignment horizontal="right" vertical="center" shrinkToFit="1"/>
      <protection locked="0"/>
    </xf>
    <xf numFmtId="177" fontId="7" fillId="0" borderId="40" xfId="1" applyNumberFormat="1" applyFont="1" applyBorder="1" applyAlignment="1" applyProtection="1">
      <alignment horizontal="right" vertical="center" shrinkToFit="1"/>
      <protection locked="0"/>
    </xf>
    <xf numFmtId="177" fontId="7" fillId="0" borderId="41" xfId="1" applyNumberFormat="1" applyFont="1" applyBorder="1" applyAlignment="1" applyProtection="1">
      <alignment horizontal="right" vertical="center" shrinkToFit="1"/>
      <protection locked="0"/>
    </xf>
    <xf numFmtId="177" fontId="7" fillId="0" borderId="12" xfId="1" applyNumberFormat="1" applyFont="1" applyBorder="1" applyAlignment="1" applyProtection="1">
      <alignment horizontal="right" vertical="center" shrinkToFit="1"/>
      <protection locked="0"/>
    </xf>
    <xf numFmtId="177" fontId="7" fillId="0" borderId="13" xfId="1" applyNumberFormat="1" applyFont="1" applyBorder="1" applyAlignment="1" applyProtection="1">
      <alignment horizontal="right" vertical="center" shrinkToFit="1"/>
      <protection locked="0"/>
    </xf>
    <xf numFmtId="177" fontId="7" fillId="0" borderId="14" xfId="1" applyNumberFormat="1" applyFont="1" applyBorder="1" applyAlignment="1" applyProtection="1">
      <alignment horizontal="right" vertical="center" shrinkToFit="1"/>
      <protection locked="0"/>
    </xf>
    <xf numFmtId="0" fontId="10" fillId="0" borderId="0" xfId="1" applyFont="1" applyAlignment="1">
      <alignment horizontal="center" vertical="center" wrapText="1"/>
    </xf>
    <xf numFmtId="0" fontId="7" fillId="0" borderId="0" xfId="1" applyFont="1" applyAlignment="1">
      <alignment vertical="top"/>
    </xf>
    <xf numFmtId="0" fontId="11" fillId="0" borderId="0" xfId="1" applyFont="1">
      <alignment vertical="center"/>
    </xf>
    <xf numFmtId="0" fontId="10" fillId="0" borderId="0" xfId="1" applyFont="1" applyAlignment="1">
      <alignment vertical="center" wrapText="1"/>
    </xf>
    <xf numFmtId="178" fontId="14" fillId="0" borderId="33" xfId="3" applyNumberFormat="1" applyFont="1" applyBorder="1" applyAlignment="1">
      <alignment vertical="center"/>
    </xf>
    <xf numFmtId="178" fontId="14" fillId="0" borderId="43" xfId="3" applyNumberFormat="1" applyFont="1" applyBorder="1" applyAlignment="1">
      <alignment vertical="center"/>
    </xf>
    <xf numFmtId="178" fontId="14" fillId="0" borderId="8" xfId="3" applyNumberFormat="1" applyFont="1" applyBorder="1" applyAlignment="1">
      <alignment horizontal="center" vertical="center" wrapText="1"/>
    </xf>
    <xf numFmtId="178" fontId="14" fillId="0" borderId="31" xfId="3" applyNumberFormat="1" applyFont="1" applyBorder="1" applyAlignment="1">
      <alignment horizontal="center" vertical="center"/>
    </xf>
    <xf numFmtId="178" fontId="14" fillId="0" borderId="23" xfId="3" applyNumberFormat="1" applyFont="1" applyBorder="1" applyAlignment="1">
      <alignment horizontal="center" vertical="center"/>
    </xf>
    <xf numFmtId="178" fontId="14" fillId="0" borderId="34" xfId="3" applyNumberFormat="1" applyFont="1" applyBorder="1" applyAlignment="1">
      <alignment horizontal="center" vertical="center"/>
    </xf>
    <xf numFmtId="0" fontId="13" fillId="0" borderId="0" xfId="3"/>
    <xf numFmtId="178" fontId="14" fillId="0" borderId="29" xfId="3" applyNumberFormat="1" applyFont="1" applyBorder="1" applyAlignment="1">
      <alignment vertical="center"/>
    </xf>
    <xf numFmtId="178" fontId="14" fillId="0" borderId="32" xfId="3" applyNumberFormat="1" applyFont="1" applyBorder="1" applyAlignment="1">
      <alignment vertical="center"/>
    </xf>
    <xf numFmtId="0" fontId="13" fillId="0" borderId="42" xfId="3" applyFont="1" applyBorder="1" applyAlignment="1">
      <alignment vertical="center"/>
    </xf>
    <xf numFmtId="178" fontId="14" fillId="0" borderId="33" xfId="3" applyNumberFormat="1" applyFont="1" applyBorder="1" applyAlignment="1">
      <alignment horizontal="center" vertical="center"/>
    </xf>
    <xf numFmtId="178" fontId="14" fillId="0" borderId="44" xfId="3" applyNumberFormat="1" applyFont="1" applyBorder="1" applyAlignment="1">
      <alignment horizontal="center" vertical="center" wrapText="1"/>
    </xf>
    <xf numFmtId="178" fontId="14" fillId="0" borderId="45" xfId="3" applyNumberFormat="1" applyFont="1" applyBorder="1" applyAlignment="1">
      <alignment horizontal="center" vertical="center"/>
    </xf>
    <xf numFmtId="178" fontId="14" fillId="0" borderId="46" xfId="3" applyNumberFormat="1" applyFont="1" applyBorder="1" applyAlignment="1">
      <alignment horizontal="center" vertical="center" wrapText="1"/>
    </xf>
    <xf numFmtId="178" fontId="14" fillId="0" borderId="26" xfId="3" applyNumberFormat="1" applyFont="1" applyBorder="1" applyAlignment="1">
      <alignment horizontal="center" vertical="center"/>
    </xf>
    <xf numFmtId="178" fontId="14" fillId="0" borderId="43" xfId="3" applyNumberFormat="1" applyFont="1" applyBorder="1" applyAlignment="1">
      <alignment horizontal="center" vertical="center"/>
    </xf>
    <xf numFmtId="179" fontId="14" fillId="0" borderId="8" xfId="3" applyNumberFormat="1" applyFont="1" applyFill="1" applyBorder="1" applyAlignment="1">
      <alignment vertical="center"/>
    </xf>
    <xf numFmtId="179" fontId="14" fillId="0" borderId="33" xfId="3" applyNumberFormat="1" applyFont="1" applyFill="1" applyBorder="1" applyAlignment="1">
      <alignment vertical="center"/>
    </xf>
    <xf numFmtId="180" fontId="14" fillId="0" borderId="47" xfId="3" applyNumberFormat="1" applyFont="1" applyFill="1" applyBorder="1" applyAlignment="1">
      <alignment vertical="center"/>
    </xf>
    <xf numFmtId="179" fontId="14" fillId="0" borderId="45" xfId="3" applyNumberFormat="1" applyFont="1" applyFill="1" applyBorder="1" applyAlignment="1">
      <alignment vertical="center"/>
    </xf>
    <xf numFmtId="180" fontId="14" fillId="0" borderId="48" xfId="3" applyNumberFormat="1" applyFont="1" applyFill="1" applyBorder="1" applyAlignment="1">
      <alignment vertical="center"/>
    </xf>
    <xf numFmtId="180" fontId="14" fillId="0" borderId="8" xfId="3" applyNumberFormat="1" applyFont="1" applyBorder="1" applyAlignment="1">
      <alignment vertical="center"/>
    </xf>
    <xf numFmtId="178" fontId="14" fillId="0" borderId="29" xfId="3" applyNumberFormat="1" applyFont="1" applyBorder="1" applyAlignment="1">
      <alignment horizontal="center" vertical="center"/>
    </xf>
    <xf numFmtId="178" fontId="14" fillId="0" borderId="49" xfId="3" applyNumberFormat="1" applyFont="1" applyBorder="1" applyAlignment="1">
      <alignment horizontal="center" vertical="center"/>
    </xf>
    <xf numFmtId="179" fontId="14" fillId="0" borderId="50" xfId="3" applyNumberFormat="1" applyFont="1" applyFill="1" applyBorder="1" applyAlignment="1">
      <alignment vertical="center"/>
    </xf>
    <xf numFmtId="179" fontId="14" fillId="0" borderId="51" xfId="3" applyNumberFormat="1" applyFont="1" applyFill="1" applyBorder="1" applyAlignment="1">
      <alignment vertical="center"/>
    </xf>
    <xf numFmtId="180" fontId="14" fillId="0" borderId="49" xfId="3" applyNumberFormat="1" applyFont="1" applyFill="1" applyBorder="1" applyAlignment="1">
      <alignment vertical="center"/>
    </xf>
    <xf numFmtId="179" fontId="14" fillId="0" borderId="52" xfId="3" applyNumberFormat="1" applyFont="1" applyFill="1" applyBorder="1" applyAlignment="1">
      <alignment vertical="center"/>
    </xf>
    <xf numFmtId="180" fontId="14" fillId="0" borderId="53" xfId="3" applyNumberFormat="1" applyFont="1" applyFill="1" applyBorder="1" applyAlignment="1">
      <alignment vertical="center"/>
    </xf>
    <xf numFmtId="180" fontId="14" fillId="0" borderId="50" xfId="3" applyNumberFormat="1" applyFont="1" applyBorder="1" applyAlignment="1">
      <alignment vertical="center"/>
    </xf>
    <xf numFmtId="179" fontId="14" fillId="0" borderId="50" xfId="3" applyNumberFormat="1" applyFont="1" applyFill="1" applyBorder="1" applyAlignment="1">
      <alignment vertical="center" wrapText="1"/>
    </xf>
    <xf numFmtId="179" fontId="14" fillId="0" borderId="8" xfId="3" applyNumberFormat="1" applyFont="1" applyBorder="1" applyAlignment="1">
      <alignment vertical="center"/>
    </xf>
    <xf numFmtId="179" fontId="14" fillId="0" borderId="33" xfId="3" applyNumberFormat="1" applyFont="1" applyBorder="1" applyAlignment="1">
      <alignment vertical="center"/>
    </xf>
    <xf numFmtId="180" fontId="14" fillId="0" borderId="47" xfId="3" applyNumberFormat="1" applyFont="1" applyBorder="1" applyAlignment="1">
      <alignment vertical="center"/>
    </xf>
    <xf numFmtId="179" fontId="14" fillId="0" borderId="45" xfId="3" applyNumberFormat="1" applyFont="1" applyBorder="1" applyAlignment="1">
      <alignment vertical="center"/>
    </xf>
    <xf numFmtId="180" fontId="14" fillId="0" borderId="7" xfId="3" applyNumberFormat="1" applyFont="1" applyBorder="1" applyAlignment="1">
      <alignment vertical="center"/>
    </xf>
    <xf numFmtId="0" fontId="13" fillId="0" borderId="26" xfId="3" applyBorder="1"/>
    <xf numFmtId="0" fontId="13" fillId="0" borderId="26" xfId="3" applyBorder="1" applyAlignment="1">
      <alignment vertical="center"/>
    </xf>
    <xf numFmtId="0" fontId="15" fillId="0" borderId="26" xfId="3" applyFont="1" applyBorder="1"/>
    <xf numFmtId="0" fontId="13" fillId="0" borderId="0" xfId="4" applyAlignment="1"/>
    <xf numFmtId="0" fontId="13" fillId="0" borderId="26" xfId="4" applyBorder="1" applyAlignment="1"/>
    <xf numFmtId="177" fontId="13" fillId="0" borderId="26" xfId="4" applyNumberFormat="1" applyBorder="1" applyAlignment="1"/>
    <xf numFmtId="0" fontId="6" fillId="0" borderId="22" xfId="1" applyFont="1" applyFill="1" applyBorder="1" applyAlignment="1">
      <alignment vertical="center" wrapText="1"/>
    </xf>
    <xf numFmtId="0" fontId="6" fillId="0" borderId="34" xfId="1" applyFont="1" applyFill="1" applyBorder="1" applyAlignment="1">
      <alignment vertical="center" wrapText="1"/>
    </xf>
    <xf numFmtId="0" fontId="6" fillId="0" borderId="23" xfId="1" applyFont="1" applyFill="1" applyBorder="1" applyAlignment="1">
      <alignment vertical="center"/>
    </xf>
    <xf numFmtId="0" fontId="6" fillId="0" borderId="24" xfId="1" applyFont="1" applyFill="1" applyBorder="1" applyAlignment="1">
      <alignment vertical="center"/>
    </xf>
    <xf numFmtId="0" fontId="6" fillId="0" borderId="9" xfId="1" applyFont="1" applyFill="1" applyBorder="1" applyAlignment="1">
      <alignment vertical="center"/>
    </xf>
    <xf numFmtId="0" fontId="6" fillId="0" borderId="35" xfId="1" applyFont="1" applyFill="1" applyBorder="1" applyAlignment="1">
      <alignment vertical="center"/>
    </xf>
    <xf numFmtId="0" fontId="6" fillId="0" borderId="10" xfId="1" applyFont="1" applyFill="1" applyBorder="1" applyAlignment="1">
      <alignment vertical="center"/>
    </xf>
    <xf numFmtId="0" fontId="6" fillId="0" borderId="11" xfId="1" applyFont="1" applyFill="1" applyBorder="1" applyAlignment="1">
      <alignment vertical="center"/>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9" fillId="0" borderId="37" xfId="1" applyFont="1" applyBorder="1">
      <alignment vertical="center"/>
    </xf>
    <xf numFmtId="0" fontId="9" fillId="0" borderId="17" xfId="1" applyFont="1" applyBorder="1">
      <alignment vertical="center"/>
    </xf>
    <xf numFmtId="0" fontId="9" fillId="0" borderId="38" xfId="1" applyFont="1" applyBorder="1">
      <alignment vertical="center"/>
    </xf>
    <xf numFmtId="0" fontId="7" fillId="0" borderId="31" xfId="1" applyFont="1" applyBorder="1">
      <alignment vertical="center"/>
    </xf>
    <xf numFmtId="0" fontId="7" fillId="0" borderId="23" xfId="1" applyFont="1" applyBorder="1">
      <alignment vertical="center"/>
    </xf>
    <xf numFmtId="0" fontId="7" fillId="0" borderId="24" xfId="1" applyFont="1" applyBorder="1">
      <alignment vertical="center"/>
    </xf>
    <xf numFmtId="0" fontId="7" fillId="0" borderId="36" xfId="1" applyFont="1" applyBorder="1">
      <alignment vertical="center"/>
    </xf>
    <xf numFmtId="0" fontId="7" fillId="0" borderId="10" xfId="1" applyFont="1" applyBorder="1">
      <alignment vertical="center"/>
    </xf>
    <xf numFmtId="0" fontId="7" fillId="0" borderId="35" xfId="1" applyFont="1" applyBorder="1">
      <alignment vertical="center"/>
    </xf>
    <xf numFmtId="0" fontId="6" fillId="0" borderId="28" xfId="1" applyFont="1" applyFill="1" applyBorder="1" applyAlignment="1">
      <alignment vertical="center" wrapText="1"/>
    </xf>
    <xf numFmtId="0" fontId="6" fillId="0" borderId="15" xfId="1" applyFont="1" applyFill="1" applyBorder="1" applyAlignment="1">
      <alignment vertical="center" wrapText="1"/>
    </xf>
    <xf numFmtId="0" fontId="6" fillId="0" borderId="6" xfId="1" applyFont="1" applyFill="1" applyBorder="1" applyAlignment="1">
      <alignment vertical="center" wrapText="1"/>
    </xf>
    <xf numFmtId="0" fontId="6" fillId="0" borderId="30" xfId="1" applyFont="1" applyFill="1" applyBorder="1" applyAlignment="1">
      <alignment vertical="center" wrapText="1"/>
    </xf>
    <xf numFmtId="0" fontId="6" fillId="0" borderId="16" xfId="1" applyFont="1" applyFill="1" applyBorder="1" applyAlignment="1">
      <alignment vertical="center" wrapText="1"/>
    </xf>
    <xf numFmtId="0" fontId="6" fillId="0" borderId="32" xfId="1" applyFont="1" applyFill="1" applyBorder="1" applyAlignment="1">
      <alignment vertical="center" wrapText="1"/>
    </xf>
    <xf numFmtId="0" fontId="6" fillId="0" borderId="17" xfId="1" applyFont="1" applyFill="1" applyBorder="1" applyAlignment="1">
      <alignment vertical="center"/>
    </xf>
    <xf numFmtId="0" fontId="6" fillId="0" borderId="18" xfId="1" applyFont="1" applyFill="1" applyBorder="1" applyAlignment="1">
      <alignment vertical="center"/>
    </xf>
  </cellXfs>
  <cellStyles count="8">
    <cellStyle name="標準" xfId="0" builtinId="0"/>
    <cellStyle name="標準 2" xfId="3"/>
    <cellStyle name="標準 2 2" xfId="4"/>
    <cellStyle name="標準 2 3" xfId="6"/>
    <cellStyle name="標準 3" xfId="7"/>
    <cellStyle name="標準 4" xfId="2"/>
    <cellStyle name="標準 4_ZJ08_022012_青森市_2010" xfId="1"/>
    <cellStyle name="標準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3941</c:v>
                </c:pt>
                <c:pt idx="5">
                  <c:v>3837</c:v>
                </c:pt>
                <c:pt idx="8">
                  <c:v>3524</c:v>
                </c:pt>
                <c:pt idx="11">
                  <c:v>3425</c:v>
                </c:pt>
                <c:pt idx="14">
                  <c:v>3262</c:v>
                </c:pt>
              </c:numCache>
            </c:numRef>
          </c:val>
          <c:extLst>
            <c:ext xmlns:c16="http://schemas.microsoft.com/office/drawing/2014/chart" uri="{C3380CC4-5D6E-409C-BE32-E72D297353CC}">
              <c16:uniqueId val="{00000000-BD68-4B91-A889-B2C964F39C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68-4B91-A889-B2C964F39C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BD68-4B91-A889-B2C964F39C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399</c:v>
                </c:pt>
                <c:pt idx="3">
                  <c:v>403</c:v>
                </c:pt>
                <c:pt idx="6">
                  <c:v>245</c:v>
                </c:pt>
                <c:pt idx="9">
                  <c:v>185</c:v>
                </c:pt>
                <c:pt idx="12">
                  <c:v>257</c:v>
                </c:pt>
              </c:numCache>
            </c:numRef>
          </c:val>
          <c:extLst>
            <c:ext xmlns:c16="http://schemas.microsoft.com/office/drawing/2014/chart" uri="{C3380CC4-5D6E-409C-BE32-E72D297353CC}">
              <c16:uniqueId val="{00000003-BD68-4B91-A889-B2C964F39C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1481</c:v>
                </c:pt>
                <c:pt idx="3">
                  <c:v>1326</c:v>
                </c:pt>
                <c:pt idx="6">
                  <c:v>1106</c:v>
                </c:pt>
                <c:pt idx="9">
                  <c:v>1100</c:v>
                </c:pt>
                <c:pt idx="12">
                  <c:v>1203</c:v>
                </c:pt>
              </c:numCache>
            </c:numRef>
          </c:val>
          <c:extLst>
            <c:ext xmlns:c16="http://schemas.microsoft.com/office/drawing/2014/chart" uri="{C3380CC4-5D6E-409C-BE32-E72D297353CC}">
              <c16:uniqueId val="{00000004-BD68-4B91-A889-B2C964F39C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68-4B91-A889-B2C964F39C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68-4B91-A889-B2C964F39C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2054</c:v>
                </c:pt>
                <c:pt idx="3">
                  <c:v>2058</c:v>
                </c:pt>
                <c:pt idx="6">
                  <c:v>2061</c:v>
                </c:pt>
                <c:pt idx="9">
                  <c:v>2024</c:v>
                </c:pt>
                <c:pt idx="12">
                  <c:v>2055</c:v>
                </c:pt>
              </c:numCache>
            </c:numRef>
          </c:val>
          <c:extLst>
            <c:ext xmlns:c16="http://schemas.microsoft.com/office/drawing/2014/chart" uri="{C3380CC4-5D6E-409C-BE32-E72D297353CC}">
              <c16:uniqueId val="{00000007-BD68-4B91-A889-B2C964F39C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c:v>
                </c:pt>
                <c:pt idx="2">
                  <c:v>#N/A</c:v>
                </c:pt>
                <c:pt idx="3">
                  <c:v>#N/A</c:v>
                </c:pt>
                <c:pt idx="4">
                  <c:v>-46</c:v>
                </c:pt>
                <c:pt idx="5">
                  <c:v>#N/A</c:v>
                </c:pt>
                <c:pt idx="6">
                  <c:v>#N/A</c:v>
                </c:pt>
                <c:pt idx="7">
                  <c:v>-108</c:v>
                </c:pt>
                <c:pt idx="8">
                  <c:v>#N/A</c:v>
                </c:pt>
                <c:pt idx="9">
                  <c:v>#N/A</c:v>
                </c:pt>
                <c:pt idx="10">
                  <c:v>-112</c:v>
                </c:pt>
                <c:pt idx="11">
                  <c:v>#N/A</c:v>
                </c:pt>
                <c:pt idx="12">
                  <c:v>#N/A</c:v>
                </c:pt>
                <c:pt idx="13">
                  <c:v>256</c:v>
                </c:pt>
                <c:pt idx="14">
                  <c:v>#N/A</c:v>
                </c:pt>
              </c:numCache>
            </c:numRef>
          </c:val>
          <c:smooth val="0"/>
          <c:extLst>
            <c:ext xmlns:c16="http://schemas.microsoft.com/office/drawing/2014/chart" uri="{C3380CC4-5D6E-409C-BE32-E72D297353CC}">
              <c16:uniqueId val="{00000008-BD68-4B91-A889-B2C964F39C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実質公債比率の分子については、公営企業に要する経費の財源に充てた繰入金が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億円増したこと、組合等が起こした地方債の元利償還金に対する負担金等が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億円増したこと等により、元利償還金等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全体としては、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については、災害復旧費に係る基準財政需要額の減等により、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億円減少したため、実質公債比率の分子が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億円増加した。今後も、借入利率の低減を図り、元利償還金の圧縮に努める。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Normal="100" zoomScaleSheetLayoutView="55" workbookViewId="0"/>
  </sheetViews>
  <sheetFormatPr defaultColWidth="0" defaultRowHeight="12.65" customHeight="1" zeroHeight="1" x14ac:dyDescent="0.2"/>
  <cols>
    <col min="1" max="1" width="6.6328125" style="2" customWidth="1"/>
    <col min="2" max="3" width="10.90625" style="2" customWidth="1"/>
    <col min="4" max="4" width="10" style="2" customWidth="1"/>
    <col min="5" max="10" width="11" style="2" customWidth="1"/>
    <col min="11" max="15" width="13.08984375" style="2" customWidth="1"/>
    <col min="16" max="21" width="11.453125" style="2" customWidth="1"/>
    <col min="22" max="16384" width="0" style="2" hidden="1"/>
  </cols>
  <sheetData>
    <row r="1" spans="1:21" ht="13.5" customHeight="1" x14ac:dyDescent="0.2">
      <c r="A1" s="1"/>
      <c r="B1" s="1"/>
      <c r="C1" s="1"/>
      <c r="D1" s="1"/>
      <c r="E1" s="1"/>
      <c r="F1" s="1"/>
      <c r="G1" s="1"/>
      <c r="H1" s="1"/>
      <c r="I1" s="1"/>
      <c r="J1" s="1"/>
      <c r="K1" s="1"/>
      <c r="L1" s="1"/>
      <c r="M1" s="1"/>
      <c r="N1" s="1"/>
      <c r="O1" s="1"/>
      <c r="P1" s="1"/>
      <c r="Q1" s="1"/>
      <c r="R1" s="1"/>
      <c r="S1" s="1"/>
      <c r="T1" s="1"/>
      <c r="U1" s="1"/>
    </row>
    <row r="2" spans="1:21" ht="13.5" customHeight="1" x14ac:dyDescent="0.2">
      <c r="A2" s="1"/>
      <c r="B2" s="1"/>
      <c r="C2" s="1"/>
      <c r="D2" s="1"/>
      <c r="E2" s="1"/>
      <c r="F2" s="1"/>
      <c r="G2" s="1"/>
      <c r="H2" s="1"/>
      <c r="I2" s="1"/>
      <c r="J2" s="1"/>
      <c r="K2" s="1"/>
      <c r="L2" s="1"/>
      <c r="M2" s="1"/>
      <c r="N2" s="1"/>
      <c r="O2" s="1"/>
      <c r="P2" s="1"/>
      <c r="Q2" s="1"/>
      <c r="R2" s="1"/>
      <c r="S2" s="1"/>
      <c r="T2" s="1"/>
      <c r="U2" s="1"/>
    </row>
    <row r="3" spans="1:21" ht="13.5" customHeight="1" x14ac:dyDescent="0.2">
      <c r="A3" s="1"/>
      <c r="B3" s="1"/>
      <c r="C3" s="1"/>
      <c r="D3" s="1"/>
      <c r="E3" s="1"/>
      <c r="F3" s="1"/>
      <c r="G3" s="1"/>
      <c r="H3" s="1"/>
      <c r="I3" s="1"/>
      <c r="J3" s="1"/>
      <c r="K3" s="1"/>
      <c r="L3" s="1"/>
      <c r="M3" s="1"/>
      <c r="N3" s="1"/>
      <c r="O3" s="1"/>
      <c r="P3" s="1"/>
      <c r="Q3" s="1"/>
      <c r="R3" s="1"/>
      <c r="S3" s="1"/>
      <c r="T3" s="1"/>
      <c r="U3" s="1"/>
    </row>
    <row r="4" spans="1:21" ht="13.5" customHeight="1" x14ac:dyDescent="0.2">
      <c r="A4" s="1"/>
      <c r="B4" s="1"/>
      <c r="C4" s="1"/>
      <c r="D4" s="1"/>
      <c r="E4" s="1"/>
      <c r="F4" s="1"/>
      <c r="G4" s="1"/>
      <c r="H4" s="1"/>
      <c r="I4" s="1"/>
      <c r="J4" s="1"/>
      <c r="K4" s="1"/>
      <c r="L4" s="1"/>
      <c r="M4" s="1"/>
      <c r="N4" s="1"/>
      <c r="O4" s="1"/>
      <c r="P4" s="1"/>
      <c r="Q4" s="1"/>
      <c r="R4" s="1"/>
      <c r="S4" s="1"/>
      <c r="T4" s="1"/>
      <c r="U4" s="1"/>
    </row>
    <row r="5" spans="1:21" ht="13.5" customHeight="1" x14ac:dyDescent="0.2">
      <c r="A5" s="1"/>
      <c r="B5" s="1"/>
      <c r="C5" s="1"/>
      <c r="D5" s="1"/>
      <c r="E5" s="1"/>
      <c r="F5" s="1"/>
      <c r="G5" s="1"/>
      <c r="H5" s="1"/>
      <c r="I5" s="1"/>
      <c r="J5" s="1"/>
      <c r="K5" s="1"/>
      <c r="L5" s="1"/>
      <c r="M5" s="1"/>
      <c r="N5" s="1"/>
      <c r="O5" s="1"/>
      <c r="P5" s="1"/>
      <c r="Q5" s="1"/>
      <c r="R5" s="1"/>
      <c r="S5" s="1"/>
      <c r="T5" s="1"/>
      <c r="U5" s="1"/>
    </row>
    <row r="6" spans="1:21" ht="13.5" customHeight="1" x14ac:dyDescent="0.2">
      <c r="A6" s="1"/>
      <c r="B6" s="1"/>
      <c r="C6" s="1"/>
      <c r="D6" s="1"/>
      <c r="E6" s="1"/>
      <c r="F6" s="1"/>
      <c r="G6" s="1"/>
      <c r="H6" s="1"/>
      <c r="I6" s="1"/>
      <c r="J6" s="1"/>
      <c r="K6" s="1"/>
      <c r="L6" s="1"/>
      <c r="M6" s="1"/>
      <c r="N6" s="1"/>
      <c r="O6" s="1"/>
      <c r="P6" s="1"/>
      <c r="Q6" s="1"/>
      <c r="R6" s="1"/>
      <c r="S6" s="1"/>
      <c r="T6" s="1"/>
      <c r="U6" s="1"/>
    </row>
    <row r="7" spans="1:21" ht="13.5" customHeight="1" x14ac:dyDescent="0.2">
      <c r="A7" s="1"/>
      <c r="B7" s="1"/>
      <c r="C7" s="1"/>
      <c r="D7" s="1"/>
      <c r="E7" s="1"/>
      <c r="F7" s="1"/>
      <c r="G7" s="1"/>
      <c r="H7" s="1"/>
      <c r="I7" s="1"/>
      <c r="J7" s="1"/>
      <c r="K7" s="1"/>
      <c r="L7" s="1"/>
      <c r="M7" s="1"/>
      <c r="N7" s="1"/>
      <c r="O7" s="1"/>
      <c r="P7" s="1"/>
      <c r="Q7" s="1"/>
      <c r="R7" s="1"/>
      <c r="S7" s="1"/>
      <c r="T7" s="1"/>
      <c r="U7" s="1"/>
    </row>
    <row r="8" spans="1:21" ht="13.5" customHeight="1" x14ac:dyDescent="0.2">
      <c r="A8" s="1"/>
      <c r="B8" s="1"/>
      <c r="C8" s="1"/>
      <c r="D8" s="1"/>
      <c r="E8" s="1"/>
      <c r="F8" s="1"/>
      <c r="G8" s="1"/>
      <c r="H8" s="1"/>
      <c r="I8" s="1"/>
      <c r="J8" s="1"/>
      <c r="K8" s="1"/>
      <c r="L8" s="1"/>
      <c r="M8" s="1"/>
      <c r="N8" s="1"/>
      <c r="O8" s="1"/>
      <c r="P8" s="1"/>
      <c r="Q8" s="1"/>
      <c r="R8" s="1"/>
      <c r="S8" s="1"/>
      <c r="T8" s="1"/>
      <c r="U8" s="1"/>
    </row>
    <row r="9" spans="1:21" ht="13.5" customHeight="1" x14ac:dyDescent="0.2">
      <c r="A9" s="1"/>
      <c r="B9" s="1"/>
      <c r="C9" s="1"/>
      <c r="D9" s="1"/>
      <c r="E9" s="1"/>
      <c r="F9" s="1"/>
      <c r="G9" s="1"/>
      <c r="H9" s="1"/>
      <c r="I9" s="1"/>
      <c r="J9" s="1"/>
      <c r="K9" s="1"/>
      <c r="L9" s="1"/>
      <c r="M9" s="1"/>
      <c r="N9" s="1"/>
      <c r="O9" s="1"/>
      <c r="P9" s="1"/>
      <c r="Q9" s="1"/>
      <c r="R9" s="1"/>
      <c r="S9" s="1"/>
      <c r="T9" s="1"/>
      <c r="U9" s="1"/>
    </row>
    <row r="10" spans="1:21" ht="13.5" customHeight="1" x14ac:dyDescent="0.2">
      <c r="A10" s="1"/>
      <c r="B10" s="1"/>
      <c r="C10" s="1"/>
      <c r="D10" s="1"/>
      <c r="E10" s="1"/>
      <c r="F10" s="1"/>
      <c r="G10" s="1"/>
      <c r="H10" s="1"/>
      <c r="I10" s="1"/>
      <c r="J10" s="1"/>
      <c r="K10" s="1"/>
      <c r="L10" s="1"/>
      <c r="M10" s="1"/>
      <c r="N10" s="1"/>
      <c r="O10" s="1"/>
      <c r="P10" s="1"/>
      <c r="Q10" s="1"/>
      <c r="R10" s="1"/>
      <c r="S10" s="1"/>
      <c r="T10" s="1"/>
      <c r="U10" s="1"/>
    </row>
    <row r="11" spans="1:21" ht="13.5" customHeight="1" x14ac:dyDescent="0.2">
      <c r="A11" s="1"/>
      <c r="B11" s="1"/>
      <c r="C11" s="1"/>
      <c r="D11" s="1"/>
      <c r="E11" s="1"/>
      <c r="F11" s="1"/>
      <c r="G11" s="1"/>
      <c r="H11" s="1"/>
      <c r="I11" s="1"/>
      <c r="J11" s="1"/>
      <c r="K11" s="1"/>
      <c r="L11" s="1"/>
      <c r="M11" s="1"/>
      <c r="N11" s="1"/>
      <c r="O11" s="1"/>
      <c r="P11" s="1"/>
      <c r="Q11" s="1"/>
      <c r="R11" s="1"/>
      <c r="S11" s="1"/>
      <c r="T11" s="1"/>
      <c r="U11" s="1"/>
    </row>
    <row r="12" spans="1:21" ht="13.5" customHeight="1" x14ac:dyDescent="0.2">
      <c r="A12" s="1"/>
      <c r="B12" s="1"/>
      <c r="C12" s="1"/>
      <c r="D12" s="1"/>
      <c r="E12" s="1"/>
      <c r="F12" s="1"/>
      <c r="G12" s="1"/>
      <c r="H12" s="1"/>
      <c r="I12" s="1"/>
      <c r="J12" s="1"/>
      <c r="K12" s="1"/>
      <c r="L12" s="1"/>
      <c r="M12" s="1"/>
      <c r="N12" s="1"/>
      <c r="O12" s="1"/>
      <c r="P12" s="1"/>
      <c r="Q12" s="1"/>
      <c r="R12" s="1"/>
      <c r="S12" s="1"/>
      <c r="T12" s="1"/>
      <c r="U12" s="1"/>
    </row>
    <row r="13" spans="1:21" ht="13.5" customHeight="1" x14ac:dyDescent="0.2">
      <c r="A13" s="1"/>
      <c r="B13" s="1"/>
      <c r="C13" s="1"/>
      <c r="D13" s="1"/>
      <c r="E13" s="1"/>
      <c r="F13" s="1"/>
      <c r="G13" s="1"/>
      <c r="H13" s="1"/>
      <c r="I13" s="1"/>
      <c r="J13" s="1"/>
      <c r="K13" s="1"/>
      <c r="L13" s="1"/>
      <c r="M13" s="1"/>
      <c r="N13" s="1"/>
      <c r="O13" s="1"/>
      <c r="P13" s="1"/>
      <c r="Q13" s="1"/>
      <c r="R13" s="1"/>
      <c r="S13" s="1"/>
      <c r="T13" s="1"/>
      <c r="U13" s="1"/>
    </row>
    <row r="14" spans="1:21" ht="13.5" customHeight="1" x14ac:dyDescent="0.2">
      <c r="A14" s="1"/>
      <c r="B14" s="1"/>
      <c r="C14" s="1"/>
      <c r="D14" s="1"/>
      <c r="E14" s="1"/>
      <c r="F14" s="1"/>
      <c r="G14" s="1"/>
      <c r="H14" s="1"/>
      <c r="I14" s="1"/>
      <c r="J14" s="1"/>
      <c r="K14" s="1"/>
      <c r="L14" s="1"/>
      <c r="M14" s="1"/>
      <c r="N14" s="1"/>
      <c r="O14" s="1"/>
      <c r="P14" s="1"/>
      <c r="Q14" s="1"/>
      <c r="R14" s="1"/>
      <c r="S14" s="1"/>
      <c r="T14" s="1"/>
      <c r="U14" s="1"/>
    </row>
    <row r="15" spans="1:21" ht="13.5" customHeight="1" x14ac:dyDescent="0.2">
      <c r="A15" s="1"/>
      <c r="B15" s="1"/>
      <c r="C15" s="1"/>
      <c r="D15" s="1"/>
      <c r="E15" s="1"/>
      <c r="F15" s="1"/>
      <c r="G15" s="1"/>
      <c r="H15" s="1"/>
      <c r="I15" s="1"/>
      <c r="J15" s="1"/>
      <c r="K15" s="1"/>
      <c r="L15" s="1"/>
      <c r="M15" s="1"/>
      <c r="N15" s="1"/>
      <c r="O15" s="1"/>
      <c r="P15" s="1"/>
      <c r="Q15" s="1"/>
      <c r="R15" s="1"/>
      <c r="S15" s="1"/>
      <c r="T15" s="1"/>
      <c r="U15" s="1"/>
    </row>
    <row r="16" spans="1:21" ht="13.5" customHeight="1" x14ac:dyDescent="0.2">
      <c r="A16" s="1"/>
      <c r="B16" s="1"/>
      <c r="C16" s="1"/>
      <c r="D16" s="1"/>
      <c r="E16" s="1"/>
      <c r="F16" s="1"/>
      <c r="G16" s="1"/>
      <c r="H16" s="1"/>
      <c r="I16" s="1"/>
      <c r="J16" s="1"/>
      <c r="K16" s="1"/>
      <c r="L16" s="1"/>
      <c r="M16" s="1"/>
      <c r="N16" s="1"/>
      <c r="O16" s="1"/>
      <c r="P16" s="1"/>
      <c r="Q16" s="1"/>
      <c r="R16" s="1"/>
      <c r="S16" s="1"/>
      <c r="T16" s="1"/>
      <c r="U16" s="1"/>
    </row>
    <row r="17" spans="1:21" ht="13.5" customHeight="1" x14ac:dyDescent="0.2">
      <c r="A17" s="1"/>
      <c r="B17" s="1"/>
      <c r="C17" s="1"/>
      <c r="D17" s="1"/>
      <c r="E17" s="1"/>
      <c r="F17" s="1"/>
      <c r="G17" s="1"/>
      <c r="H17" s="1"/>
      <c r="I17" s="1"/>
      <c r="J17" s="1"/>
      <c r="K17" s="1"/>
      <c r="L17" s="1"/>
      <c r="M17" s="1"/>
      <c r="N17" s="1"/>
      <c r="O17" s="1"/>
      <c r="P17" s="1"/>
      <c r="Q17" s="1"/>
      <c r="R17" s="1"/>
      <c r="S17" s="1"/>
      <c r="T17" s="1"/>
      <c r="U17" s="1"/>
    </row>
    <row r="18" spans="1:21" ht="13.5" customHeight="1" x14ac:dyDescent="0.2">
      <c r="A18" s="1"/>
      <c r="B18" s="1"/>
      <c r="C18" s="1"/>
      <c r="D18" s="1"/>
      <c r="E18" s="1"/>
      <c r="F18" s="1"/>
      <c r="G18" s="1"/>
      <c r="H18" s="1"/>
      <c r="I18" s="1"/>
      <c r="J18" s="1"/>
      <c r="K18" s="1"/>
      <c r="L18" s="1"/>
      <c r="M18" s="1"/>
      <c r="N18" s="1"/>
      <c r="O18" s="1"/>
      <c r="P18" s="1"/>
      <c r="Q18" s="1"/>
      <c r="R18" s="1"/>
      <c r="S18" s="1"/>
      <c r="T18" s="1"/>
      <c r="U18" s="1"/>
    </row>
    <row r="19" spans="1:21" ht="13.5" customHeight="1" x14ac:dyDescent="0.2">
      <c r="A19" s="1"/>
      <c r="B19" s="1"/>
      <c r="C19" s="1"/>
      <c r="D19" s="1"/>
      <c r="E19" s="1"/>
      <c r="F19" s="1"/>
      <c r="G19" s="1"/>
      <c r="H19" s="1"/>
      <c r="I19" s="1"/>
      <c r="J19" s="1"/>
      <c r="K19" s="1"/>
      <c r="L19" s="1"/>
      <c r="M19" s="1"/>
      <c r="N19" s="1"/>
      <c r="O19" s="1"/>
      <c r="P19" s="1"/>
      <c r="Q19" s="1"/>
      <c r="R19" s="1"/>
      <c r="S19" s="1"/>
      <c r="T19" s="1"/>
      <c r="U19" s="1"/>
    </row>
    <row r="20" spans="1:21" ht="13.5" customHeight="1" x14ac:dyDescent="0.2">
      <c r="A20" s="1"/>
      <c r="B20" s="1"/>
      <c r="C20" s="1"/>
      <c r="D20" s="1"/>
      <c r="E20" s="1"/>
      <c r="F20" s="1"/>
      <c r="G20" s="1"/>
      <c r="H20" s="1"/>
      <c r="I20" s="1"/>
      <c r="J20" s="1"/>
      <c r="K20" s="1"/>
      <c r="L20" s="1"/>
      <c r="M20" s="1"/>
      <c r="N20" s="1"/>
      <c r="O20" s="1"/>
      <c r="P20" s="1"/>
      <c r="Q20" s="1"/>
      <c r="R20" s="1"/>
      <c r="S20" s="1"/>
      <c r="T20" s="1"/>
      <c r="U20" s="1"/>
    </row>
    <row r="21" spans="1:21" ht="13.5" customHeight="1" x14ac:dyDescent="0.2">
      <c r="A21" s="1"/>
      <c r="B21" s="1"/>
      <c r="C21" s="1"/>
      <c r="D21" s="1"/>
      <c r="E21" s="1"/>
      <c r="F21" s="1"/>
      <c r="G21" s="1"/>
      <c r="H21" s="1"/>
      <c r="I21" s="1"/>
      <c r="J21" s="1"/>
      <c r="K21" s="1"/>
      <c r="L21" s="1"/>
      <c r="M21" s="1"/>
      <c r="N21" s="1"/>
      <c r="O21" s="1"/>
      <c r="P21" s="1"/>
      <c r="Q21" s="1"/>
      <c r="R21" s="1"/>
      <c r="S21" s="1"/>
      <c r="T21" s="1"/>
      <c r="U21" s="1"/>
    </row>
    <row r="22" spans="1:21" ht="13.5" customHeight="1" x14ac:dyDescent="0.2">
      <c r="A22" s="1"/>
      <c r="B22" s="1"/>
      <c r="C22" s="1"/>
      <c r="D22" s="1"/>
      <c r="E22" s="1"/>
      <c r="F22" s="1"/>
      <c r="G22" s="1"/>
      <c r="H22" s="1"/>
      <c r="I22" s="1"/>
      <c r="J22" s="1"/>
      <c r="K22" s="1"/>
      <c r="L22" s="1"/>
      <c r="M22" s="1"/>
      <c r="N22" s="1"/>
      <c r="O22" s="1"/>
      <c r="P22" s="1"/>
      <c r="Q22" s="1"/>
      <c r="R22" s="1"/>
      <c r="S22" s="1"/>
      <c r="T22" s="1"/>
      <c r="U22" s="1"/>
    </row>
    <row r="23" spans="1:21" ht="13.5" customHeight="1" x14ac:dyDescent="0.2">
      <c r="A23" s="1"/>
      <c r="B23" s="1"/>
      <c r="C23" s="1"/>
      <c r="D23" s="1"/>
      <c r="E23" s="1"/>
      <c r="F23" s="1"/>
      <c r="G23" s="1"/>
      <c r="H23" s="1"/>
      <c r="I23" s="1"/>
      <c r="J23" s="1"/>
      <c r="K23" s="1"/>
      <c r="L23" s="1"/>
      <c r="M23" s="1"/>
      <c r="N23" s="1"/>
      <c r="O23" s="1"/>
      <c r="P23" s="1"/>
      <c r="Q23" s="1"/>
      <c r="R23" s="1"/>
      <c r="S23" s="1"/>
      <c r="T23" s="1"/>
      <c r="U23" s="1"/>
    </row>
    <row r="24" spans="1:21" ht="13.5" customHeight="1" x14ac:dyDescent="0.2">
      <c r="A24" s="1"/>
      <c r="B24" s="1"/>
      <c r="C24" s="1"/>
      <c r="D24" s="1"/>
      <c r="E24" s="1"/>
      <c r="F24" s="1"/>
      <c r="G24" s="1"/>
      <c r="H24" s="1"/>
      <c r="I24" s="1"/>
      <c r="J24" s="1"/>
      <c r="K24" s="1"/>
      <c r="L24" s="1"/>
      <c r="M24" s="1"/>
      <c r="N24" s="1"/>
      <c r="O24" s="1"/>
      <c r="P24" s="1"/>
      <c r="Q24" s="1"/>
      <c r="R24" s="1"/>
      <c r="S24" s="1"/>
      <c r="T24" s="1"/>
      <c r="U24" s="1"/>
    </row>
    <row r="25" spans="1:21" ht="13.5" customHeight="1" x14ac:dyDescent="0.2">
      <c r="A25" s="1"/>
      <c r="B25" s="1"/>
      <c r="C25" s="1"/>
      <c r="D25" s="1"/>
      <c r="E25" s="1"/>
      <c r="F25" s="1"/>
      <c r="G25" s="1"/>
      <c r="H25" s="1"/>
      <c r="I25" s="1"/>
      <c r="J25" s="1"/>
      <c r="K25" s="1"/>
      <c r="L25" s="1"/>
      <c r="M25" s="1"/>
      <c r="N25" s="1"/>
      <c r="O25" s="1"/>
      <c r="P25" s="1"/>
      <c r="Q25" s="1"/>
      <c r="R25" s="1"/>
      <c r="S25" s="1"/>
      <c r="T25" s="1"/>
      <c r="U25" s="1"/>
    </row>
    <row r="26" spans="1:21" ht="13.5" customHeight="1" x14ac:dyDescent="0.2">
      <c r="A26" s="1"/>
      <c r="B26" s="1"/>
      <c r="C26" s="1"/>
      <c r="D26" s="1"/>
      <c r="E26" s="1"/>
      <c r="F26" s="1"/>
      <c r="G26" s="1"/>
      <c r="H26" s="1"/>
      <c r="I26" s="1"/>
      <c r="J26" s="1"/>
      <c r="K26" s="1"/>
      <c r="L26" s="1"/>
      <c r="M26" s="1"/>
      <c r="N26" s="1"/>
      <c r="O26" s="1"/>
      <c r="P26" s="1"/>
      <c r="Q26" s="1"/>
      <c r="R26" s="1"/>
      <c r="S26" s="1"/>
      <c r="T26" s="1"/>
      <c r="U26" s="1"/>
    </row>
    <row r="27" spans="1:21" ht="13.5" customHeight="1" x14ac:dyDescent="0.2">
      <c r="A27" s="1"/>
      <c r="B27" s="1"/>
      <c r="C27" s="1"/>
      <c r="D27" s="1"/>
      <c r="E27" s="1"/>
      <c r="F27" s="1"/>
      <c r="G27" s="1"/>
      <c r="H27" s="1"/>
      <c r="I27" s="1"/>
      <c r="J27" s="1"/>
      <c r="K27" s="1"/>
      <c r="L27" s="1"/>
      <c r="M27" s="1"/>
      <c r="N27" s="1"/>
      <c r="O27" s="1"/>
      <c r="P27" s="1"/>
      <c r="Q27" s="1"/>
      <c r="R27" s="1"/>
      <c r="S27" s="1"/>
      <c r="T27" s="1"/>
      <c r="U27" s="1"/>
    </row>
    <row r="28" spans="1:21" ht="13.5" customHeight="1" x14ac:dyDescent="0.2">
      <c r="A28" s="1"/>
      <c r="B28" s="1"/>
      <c r="C28" s="1"/>
      <c r="D28" s="1"/>
      <c r="E28" s="1"/>
      <c r="F28" s="1"/>
      <c r="G28" s="1"/>
      <c r="H28" s="1"/>
      <c r="I28" s="1"/>
      <c r="J28" s="1"/>
      <c r="K28" s="1"/>
      <c r="L28" s="1"/>
      <c r="M28" s="1"/>
      <c r="N28" s="1"/>
      <c r="O28" s="1"/>
      <c r="P28" s="1"/>
      <c r="Q28" s="1"/>
      <c r="R28" s="1"/>
      <c r="S28" s="1"/>
      <c r="T28" s="1"/>
      <c r="U28" s="1"/>
    </row>
    <row r="29" spans="1:21" ht="13.5" customHeight="1" x14ac:dyDescent="0.2">
      <c r="A29" s="1"/>
      <c r="B29" s="1"/>
      <c r="C29" s="1"/>
      <c r="D29" s="1"/>
      <c r="E29" s="1"/>
      <c r="F29" s="1"/>
      <c r="G29" s="1"/>
      <c r="H29" s="1"/>
      <c r="I29" s="1"/>
      <c r="J29" s="1"/>
      <c r="K29" s="1"/>
      <c r="L29" s="1"/>
      <c r="M29" s="1"/>
      <c r="N29" s="1"/>
      <c r="O29" s="1"/>
      <c r="P29" s="1"/>
      <c r="Q29" s="1"/>
      <c r="R29" s="1"/>
      <c r="S29" s="1"/>
      <c r="T29" s="1"/>
      <c r="U29" s="1"/>
    </row>
    <row r="30" spans="1:21" ht="13.5" customHeight="1" x14ac:dyDescent="0.2">
      <c r="A30" s="1"/>
      <c r="B30" s="1"/>
      <c r="C30" s="1"/>
      <c r="D30" s="1"/>
      <c r="E30" s="1"/>
      <c r="F30" s="1"/>
      <c r="G30" s="1"/>
      <c r="H30" s="1"/>
      <c r="I30" s="1"/>
      <c r="J30" s="1"/>
      <c r="K30" s="1"/>
      <c r="L30" s="1"/>
      <c r="M30" s="1"/>
      <c r="N30" s="1"/>
      <c r="O30" s="1"/>
      <c r="P30" s="1"/>
      <c r="Q30" s="1"/>
      <c r="R30" s="1"/>
      <c r="S30" s="1"/>
      <c r="T30" s="1"/>
      <c r="U30" s="1"/>
    </row>
    <row r="31" spans="1:21" ht="13.5" customHeight="1" x14ac:dyDescent="0.2">
      <c r="A31" s="1"/>
      <c r="B31" s="1"/>
      <c r="C31" s="1"/>
      <c r="D31" s="1"/>
      <c r="E31" s="1"/>
      <c r="F31" s="1"/>
      <c r="G31" s="1"/>
      <c r="H31" s="1"/>
      <c r="I31" s="1"/>
      <c r="J31" s="1"/>
      <c r="K31" s="1"/>
      <c r="L31" s="1"/>
      <c r="M31" s="1"/>
      <c r="N31" s="1"/>
      <c r="O31" s="1"/>
      <c r="P31" s="1"/>
      <c r="Q31" s="1"/>
      <c r="R31" s="1"/>
      <c r="S31" s="1"/>
      <c r="T31" s="1"/>
      <c r="U31" s="1"/>
    </row>
    <row r="32" spans="1:21" ht="13.5" customHeight="1" x14ac:dyDescent="0.2">
      <c r="A32" s="1"/>
      <c r="B32" s="1"/>
      <c r="C32" s="1"/>
      <c r="D32" s="1"/>
      <c r="E32" s="1"/>
      <c r="F32" s="1"/>
      <c r="G32" s="1"/>
      <c r="H32" s="1"/>
      <c r="I32" s="1"/>
      <c r="J32" s="1"/>
      <c r="K32" s="1"/>
      <c r="L32" s="1"/>
      <c r="M32" s="1"/>
      <c r="N32" s="1"/>
      <c r="O32" s="1"/>
      <c r="P32" s="1"/>
      <c r="Q32" s="1"/>
      <c r="R32" s="1"/>
      <c r="S32" s="1"/>
      <c r="T32" s="1"/>
      <c r="U32" s="1"/>
    </row>
    <row r="33" spans="1:21" ht="13.5" customHeight="1" x14ac:dyDescent="0.2">
      <c r="A33" s="1"/>
      <c r="B33" s="1"/>
      <c r="C33" s="1"/>
      <c r="D33" s="1"/>
      <c r="E33" s="1"/>
      <c r="F33" s="1"/>
      <c r="G33" s="1"/>
      <c r="H33" s="1"/>
      <c r="I33" s="1"/>
      <c r="J33" s="1"/>
      <c r="K33" s="1"/>
      <c r="L33" s="1"/>
      <c r="M33" s="1"/>
      <c r="N33" s="1"/>
      <c r="O33" s="1"/>
      <c r="P33" s="1"/>
      <c r="Q33" s="1"/>
      <c r="R33" s="1"/>
      <c r="S33" s="1"/>
      <c r="T33" s="1"/>
      <c r="U33" s="1"/>
    </row>
    <row r="34" spans="1:21" ht="13.5" customHeight="1" x14ac:dyDescent="0.2">
      <c r="A34" s="1"/>
      <c r="B34" s="1"/>
      <c r="C34" s="1"/>
      <c r="D34" s="1"/>
      <c r="E34" s="1"/>
      <c r="F34" s="1"/>
      <c r="G34" s="1"/>
      <c r="H34" s="1"/>
      <c r="I34" s="1"/>
      <c r="J34" s="1"/>
      <c r="K34" s="1"/>
      <c r="L34" s="1"/>
      <c r="M34" s="1"/>
      <c r="N34" s="1"/>
      <c r="O34" s="1"/>
      <c r="P34" s="1"/>
      <c r="Q34" s="1"/>
      <c r="R34" s="1"/>
      <c r="S34" s="1"/>
      <c r="T34" s="1"/>
      <c r="U34" s="1"/>
    </row>
    <row r="35" spans="1:21" ht="13.5" customHeight="1" x14ac:dyDescent="0.2">
      <c r="A35" s="1"/>
      <c r="B35" s="1"/>
      <c r="C35" s="1"/>
      <c r="D35" s="1"/>
      <c r="E35" s="1"/>
      <c r="F35" s="1"/>
      <c r="G35" s="1"/>
      <c r="H35" s="1"/>
      <c r="I35" s="1"/>
      <c r="J35" s="1"/>
      <c r="K35" s="1"/>
      <c r="L35" s="1"/>
      <c r="M35" s="1"/>
      <c r="N35" s="1"/>
      <c r="O35" s="1"/>
      <c r="P35" s="1"/>
      <c r="Q35" s="1"/>
      <c r="R35" s="1"/>
      <c r="S35" s="1"/>
      <c r="T35" s="1"/>
      <c r="U35" s="1"/>
    </row>
    <row r="36" spans="1:21" ht="13.5" customHeight="1" x14ac:dyDescent="0.2">
      <c r="A36" s="1"/>
      <c r="B36" s="1"/>
      <c r="C36" s="1"/>
      <c r="D36" s="1"/>
      <c r="E36" s="1"/>
      <c r="F36" s="1"/>
      <c r="G36" s="1"/>
      <c r="H36" s="1"/>
      <c r="I36" s="1"/>
      <c r="J36" s="1"/>
      <c r="K36" s="1"/>
      <c r="L36" s="1"/>
      <c r="M36" s="1"/>
      <c r="N36" s="1"/>
      <c r="O36" s="1"/>
      <c r="P36" s="1"/>
      <c r="Q36" s="1"/>
      <c r="R36" s="1"/>
      <c r="S36" s="1"/>
      <c r="T36" s="1"/>
      <c r="U36" s="1"/>
    </row>
    <row r="37" spans="1:21" ht="13.5" customHeight="1" x14ac:dyDescent="0.2">
      <c r="A37" s="1"/>
      <c r="B37" s="1"/>
      <c r="C37" s="1"/>
      <c r="D37" s="1"/>
      <c r="E37" s="1"/>
      <c r="F37" s="1"/>
      <c r="G37" s="1"/>
      <c r="H37" s="1"/>
      <c r="I37" s="1"/>
      <c r="J37" s="1"/>
      <c r="K37" s="1"/>
      <c r="L37" s="1"/>
      <c r="M37" s="1"/>
      <c r="N37" s="1"/>
      <c r="O37" s="1"/>
      <c r="P37" s="1"/>
      <c r="Q37" s="1"/>
      <c r="R37" s="1"/>
      <c r="S37" s="1"/>
      <c r="T37" s="1"/>
      <c r="U37" s="1"/>
    </row>
    <row r="38" spans="1:21" ht="13.5" customHeight="1" x14ac:dyDescent="0.2">
      <c r="A38" s="1"/>
      <c r="B38" s="1"/>
      <c r="C38" s="1"/>
      <c r="D38" s="1"/>
      <c r="E38" s="1"/>
      <c r="F38" s="1"/>
      <c r="G38" s="1"/>
      <c r="H38" s="1"/>
      <c r="I38" s="1"/>
      <c r="J38" s="1"/>
      <c r="K38" s="1"/>
      <c r="L38" s="1"/>
      <c r="M38" s="1"/>
      <c r="N38" s="1"/>
      <c r="O38" s="1"/>
      <c r="P38" s="1"/>
      <c r="Q38" s="1"/>
      <c r="R38" s="1"/>
      <c r="S38" s="1"/>
      <c r="T38" s="1"/>
      <c r="U38" s="1"/>
    </row>
    <row r="39" spans="1:21" ht="13.5" customHeight="1" x14ac:dyDescent="0.2">
      <c r="A39" s="1"/>
      <c r="B39" s="1"/>
      <c r="C39" s="1"/>
      <c r="D39" s="1"/>
      <c r="E39" s="1"/>
      <c r="F39" s="1"/>
      <c r="G39" s="1"/>
      <c r="H39" s="1"/>
      <c r="I39" s="1"/>
      <c r="J39" s="1"/>
      <c r="K39" s="1"/>
      <c r="L39" s="1"/>
      <c r="M39" s="1"/>
      <c r="N39" s="1"/>
      <c r="O39" s="1"/>
      <c r="P39" s="1"/>
      <c r="Q39" s="1"/>
      <c r="R39" s="1"/>
      <c r="S39" s="1"/>
      <c r="T39" s="1"/>
      <c r="U39" s="1"/>
    </row>
    <row r="40" spans="1:21" ht="13.5" customHeight="1" x14ac:dyDescent="0.2">
      <c r="A40" s="1"/>
      <c r="B40" s="1"/>
      <c r="C40" s="1"/>
      <c r="D40" s="1"/>
      <c r="E40" s="1"/>
      <c r="F40" s="1"/>
      <c r="G40" s="1"/>
      <c r="H40" s="1"/>
      <c r="I40" s="1"/>
      <c r="J40" s="1"/>
      <c r="K40" s="1"/>
      <c r="L40" s="1"/>
      <c r="M40" s="1"/>
      <c r="N40" s="1"/>
      <c r="O40" s="1"/>
      <c r="P40" s="1"/>
      <c r="Q40" s="1"/>
      <c r="R40" s="1"/>
      <c r="S40" s="1"/>
      <c r="T40" s="1"/>
      <c r="U40" s="1"/>
    </row>
    <row r="41" spans="1:21" ht="13.5" customHeight="1" x14ac:dyDescent="0.2">
      <c r="A41" s="1"/>
      <c r="B41" s="1"/>
      <c r="C41" s="1"/>
      <c r="D41" s="1"/>
      <c r="E41" s="1"/>
      <c r="F41" s="1"/>
      <c r="G41" s="1"/>
      <c r="H41" s="1"/>
      <c r="I41" s="1"/>
      <c r="J41" s="1"/>
      <c r="K41" s="1"/>
      <c r="L41" s="1"/>
      <c r="M41" s="1"/>
      <c r="N41" s="1"/>
      <c r="O41" s="1"/>
      <c r="P41" s="1"/>
      <c r="Q41" s="1"/>
      <c r="R41" s="1"/>
      <c r="S41" s="1"/>
      <c r="T41" s="1"/>
      <c r="U41" s="1"/>
    </row>
    <row r="42" spans="1:21" ht="13.5" customHeight="1" x14ac:dyDescent="0.2">
      <c r="A42" s="1"/>
      <c r="B42" s="1"/>
      <c r="C42" s="1"/>
      <c r="D42" s="1"/>
      <c r="E42" s="1"/>
      <c r="F42" s="1"/>
      <c r="G42" s="1"/>
      <c r="H42" s="1"/>
      <c r="I42" s="1"/>
      <c r="J42" s="1"/>
      <c r="K42" s="1"/>
      <c r="L42" s="1"/>
      <c r="M42" s="1"/>
      <c r="N42" s="1"/>
      <c r="O42" s="1"/>
      <c r="P42" s="1"/>
      <c r="Q42" s="1"/>
      <c r="R42" s="1"/>
      <c r="S42" s="1"/>
      <c r="T42" s="1"/>
      <c r="U42" s="1"/>
    </row>
    <row r="43" spans="1:21" ht="30.75" customHeight="1" thickBot="1" x14ac:dyDescent="0.25">
      <c r="A43" s="1"/>
      <c r="B43" s="1"/>
      <c r="C43" s="1"/>
      <c r="D43" s="1"/>
      <c r="E43" s="1"/>
      <c r="F43" s="1"/>
      <c r="G43" s="1"/>
      <c r="H43" s="1"/>
      <c r="I43" s="1"/>
      <c r="J43" s="1"/>
      <c r="K43" s="1"/>
      <c r="L43" s="1"/>
      <c r="M43" s="1"/>
      <c r="N43" s="1"/>
      <c r="O43" s="3" t="s">
        <v>1</v>
      </c>
      <c r="P43" s="1"/>
      <c r="Q43" s="1"/>
      <c r="R43" s="1"/>
      <c r="S43" s="1"/>
      <c r="T43" s="1"/>
      <c r="U43" s="1"/>
    </row>
    <row r="44" spans="1:21" ht="30.75" customHeight="1" thickBot="1" x14ac:dyDescent="0.3">
      <c r="A44" s="1"/>
      <c r="B44" s="4" t="s">
        <v>2</v>
      </c>
      <c r="C44" s="5"/>
      <c r="D44" s="5"/>
      <c r="E44" s="6"/>
      <c r="F44" s="6"/>
      <c r="G44" s="6"/>
      <c r="H44" s="6"/>
      <c r="I44" s="6"/>
      <c r="J44" s="7" t="s">
        <v>0</v>
      </c>
      <c r="K44" s="8" t="s">
        <v>70</v>
      </c>
      <c r="L44" s="9" t="s">
        <v>71</v>
      </c>
      <c r="M44" s="9" t="s">
        <v>72</v>
      </c>
      <c r="N44" s="9" t="s">
        <v>73</v>
      </c>
      <c r="O44" s="10" t="s">
        <v>74</v>
      </c>
      <c r="P44" s="1"/>
      <c r="Q44" s="1"/>
      <c r="R44" s="1"/>
      <c r="S44" s="1"/>
      <c r="T44" s="1"/>
      <c r="U44" s="1"/>
    </row>
    <row r="45" spans="1:21" ht="30.75" customHeight="1" x14ac:dyDescent="0.2">
      <c r="A45" s="1"/>
      <c r="B45" s="114" t="s">
        <v>3</v>
      </c>
      <c r="C45" s="115"/>
      <c r="D45" s="11"/>
      <c r="E45" s="120" t="s">
        <v>4</v>
      </c>
      <c r="F45" s="120"/>
      <c r="G45" s="120"/>
      <c r="H45" s="120"/>
      <c r="I45" s="120"/>
      <c r="J45" s="121"/>
      <c r="K45" s="12">
        <v>2054</v>
      </c>
      <c r="L45" s="13">
        <v>2058</v>
      </c>
      <c r="M45" s="13">
        <v>2061</v>
      </c>
      <c r="N45" s="13">
        <v>2024</v>
      </c>
      <c r="O45" s="14">
        <v>2055</v>
      </c>
      <c r="P45" s="1"/>
      <c r="Q45" s="1"/>
      <c r="R45" s="1"/>
      <c r="S45" s="1"/>
      <c r="T45" s="1"/>
      <c r="U45" s="1"/>
    </row>
    <row r="46" spans="1:21" ht="30.75" customHeight="1" x14ac:dyDescent="0.2">
      <c r="A46" s="1"/>
      <c r="B46" s="116"/>
      <c r="C46" s="117"/>
      <c r="D46" s="15"/>
      <c r="E46" s="93" t="s">
        <v>5</v>
      </c>
      <c r="F46" s="93"/>
      <c r="G46" s="93"/>
      <c r="H46" s="93"/>
      <c r="I46" s="93"/>
      <c r="J46" s="94"/>
      <c r="K46" s="16" t="s">
        <v>63</v>
      </c>
      <c r="L46" s="17" t="s">
        <v>63</v>
      </c>
      <c r="M46" s="17" t="s">
        <v>63</v>
      </c>
      <c r="N46" s="17" t="s">
        <v>63</v>
      </c>
      <c r="O46" s="18" t="s">
        <v>63</v>
      </c>
      <c r="P46" s="1"/>
      <c r="Q46" s="1"/>
      <c r="R46" s="1"/>
      <c r="S46" s="1"/>
      <c r="T46" s="1"/>
      <c r="U46" s="1"/>
    </row>
    <row r="47" spans="1:21" ht="30.75" customHeight="1" x14ac:dyDescent="0.2">
      <c r="A47" s="1"/>
      <c r="B47" s="116"/>
      <c r="C47" s="117"/>
      <c r="D47" s="15"/>
      <c r="E47" s="93" t="s">
        <v>6</v>
      </c>
      <c r="F47" s="93"/>
      <c r="G47" s="93"/>
      <c r="H47" s="93"/>
      <c r="I47" s="93"/>
      <c r="J47" s="94"/>
      <c r="K47" s="16" t="s">
        <v>63</v>
      </c>
      <c r="L47" s="17" t="s">
        <v>63</v>
      </c>
      <c r="M47" s="17" t="s">
        <v>63</v>
      </c>
      <c r="N47" s="17" t="s">
        <v>63</v>
      </c>
      <c r="O47" s="18" t="s">
        <v>63</v>
      </c>
      <c r="P47" s="1"/>
      <c r="Q47" s="1"/>
      <c r="R47" s="1"/>
      <c r="S47" s="1"/>
      <c r="T47" s="1"/>
      <c r="U47" s="1"/>
    </row>
    <row r="48" spans="1:21" ht="30.75" customHeight="1" x14ac:dyDescent="0.2">
      <c r="A48" s="1"/>
      <c r="B48" s="116"/>
      <c r="C48" s="117"/>
      <c r="D48" s="15"/>
      <c r="E48" s="93" t="s">
        <v>7</v>
      </c>
      <c r="F48" s="93"/>
      <c r="G48" s="93"/>
      <c r="H48" s="93"/>
      <c r="I48" s="93"/>
      <c r="J48" s="94"/>
      <c r="K48" s="16">
        <v>1481</v>
      </c>
      <c r="L48" s="17">
        <v>1326</v>
      </c>
      <c r="M48" s="17">
        <v>1106</v>
      </c>
      <c r="N48" s="17">
        <v>1100</v>
      </c>
      <c r="O48" s="18">
        <v>1203</v>
      </c>
      <c r="P48" s="1"/>
      <c r="Q48" s="1"/>
      <c r="R48" s="1"/>
      <c r="S48" s="1"/>
      <c r="T48" s="1"/>
      <c r="U48" s="1"/>
    </row>
    <row r="49" spans="1:21" ht="30.75" customHeight="1" x14ac:dyDescent="0.2">
      <c r="A49" s="1"/>
      <c r="B49" s="116"/>
      <c r="C49" s="117"/>
      <c r="D49" s="15"/>
      <c r="E49" s="93" t="s">
        <v>8</v>
      </c>
      <c r="F49" s="93"/>
      <c r="G49" s="93"/>
      <c r="H49" s="93"/>
      <c r="I49" s="93"/>
      <c r="J49" s="94"/>
      <c r="K49" s="16">
        <v>399</v>
      </c>
      <c r="L49" s="17">
        <v>403</v>
      </c>
      <c r="M49" s="17">
        <v>245</v>
      </c>
      <c r="N49" s="17">
        <v>185</v>
      </c>
      <c r="O49" s="18">
        <v>257</v>
      </c>
      <c r="P49" s="1"/>
      <c r="Q49" s="1"/>
      <c r="R49" s="1"/>
      <c r="S49" s="1"/>
      <c r="T49" s="1"/>
      <c r="U49" s="1"/>
    </row>
    <row r="50" spans="1:21" ht="30.75" customHeight="1" x14ac:dyDescent="0.2">
      <c r="A50" s="1"/>
      <c r="B50" s="116"/>
      <c r="C50" s="117"/>
      <c r="D50" s="15"/>
      <c r="E50" s="93" t="s">
        <v>9</v>
      </c>
      <c r="F50" s="93"/>
      <c r="G50" s="93"/>
      <c r="H50" s="93"/>
      <c r="I50" s="93"/>
      <c r="J50" s="94"/>
      <c r="K50" s="16">
        <v>4</v>
      </c>
      <c r="L50" s="17">
        <v>4</v>
      </c>
      <c r="M50" s="17">
        <v>4</v>
      </c>
      <c r="N50" s="17">
        <v>4</v>
      </c>
      <c r="O50" s="18">
        <v>3</v>
      </c>
      <c r="P50" s="1"/>
      <c r="Q50" s="1"/>
      <c r="R50" s="1"/>
      <c r="S50" s="1"/>
      <c r="T50" s="1"/>
      <c r="U50" s="1"/>
    </row>
    <row r="51" spans="1:21" ht="30.75" customHeight="1" x14ac:dyDescent="0.2">
      <c r="A51" s="1"/>
      <c r="B51" s="118"/>
      <c r="C51" s="119"/>
      <c r="D51" s="19"/>
      <c r="E51" s="93" t="s">
        <v>10</v>
      </c>
      <c r="F51" s="93"/>
      <c r="G51" s="93"/>
      <c r="H51" s="93"/>
      <c r="I51" s="93"/>
      <c r="J51" s="94"/>
      <c r="K51" s="16" t="s">
        <v>63</v>
      </c>
      <c r="L51" s="17" t="s">
        <v>63</v>
      </c>
      <c r="M51" s="17" t="s">
        <v>63</v>
      </c>
      <c r="N51" s="17" t="s">
        <v>63</v>
      </c>
      <c r="O51" s="18" t="s">
        <v>63</v>
      </c>
      <c r="P51" s="1"/>
      <c r="Q51" s="1"/>
      <c r="R51" s="1"/>
      <c r="S51" s="1"/>
      <c r="T51" s="1"/>
      <c r="U51" s="1"/>
    </row>
    <row r="52" spans="1:21" ht="30.75" customHeight="1" x14ac:dyDescent="0.2">
      <c r="A52" s="1"/>
      <c r="B52" s="91" t="s">
        <v>11</v>
      </c>
      <c r="C52" s="92"/>
      <c r="D52" s="19"/>
      <c r="E52" s="93" t="s">
        <v>12</v>
      </c>
      <c r="F52" s="93"/>
      <c r="G52" s="93"/>
      <c r="H52" s="93"/>
      <c r="I52" s="93"/>
      <c r="J52" s="94"/>
      <c r="K52" s="16">
        <v>3941</v>
      </c>
      <c r="L52" s="17">
        <v>3837</v>
      </c>
      <c r="M52" s="17">
        <v>3524</v>
      </c>
      <c r="N52" s="17">
        <v>3425</v>
      </c>
      <c r="O52" s="18">
        <v>3262</v>
      </c>
      <c r="P52" s="1"/>
      <c r="Q52" s="1"/>
      <c r="R52" s="1"/>
      <c r="S52" s="1"/>
      <c r="T52" s="1"/>
      <c r="U52" s="1"/>
    </row>
    <row r="53" spans="1:21" ht="30.75" customHeight="1" thickBot="1" x14ac:dyDescent="0.25">
      <c r="A53" s="1"/>
      <c r="B53" s="95" t="s">
        <v>13</v>
      </c>
      <c r="C53" s="96"/>
      <c r="D53" s="20"/>
      <c r="E53" s="97" t="s">
        <v>14</v>
      </c>
      <c r="F53" s="97"/>
      <c r="G53" s="97"/>
      <c r="H53" s="97"/>
      <c r="I53" s="97"/>
      <c r="J53" s="98"/>
      <c r="K53" s="21">
        <v>-3</v>
      </c>
      <c r="L53" s="22">
        <v>-46</v>
      </c>
      <c r="M53" s="22">
        <v>-108</v>
      </c>
      <c r="N53" s="22">
        <v>-112</v>
      </c>
      <c r="O53" s="23">
        <v>256</v>
      </c>
      <c r="P53" s="1"/>
      <c r="Q53" s="1"/>
      <c r="R53" s="1"/>
      <c r="S53" s="1"/>
      <c r="T53" s="1"/>
      <c r="U53" s="1"/>
    </row>
    <row r="54" spans="1:21" ht="24" customHeight="1" x14ac:dyDescent="0.25">
      <c r="A54" s="1"/>
      <c r="B54" s="24" t="s">
        <v>15</v>
      </c>
      <c r="C54" s="1"/>
      <c r="D54" s="1"/>
      <c r="E54" s="1"/>
      <c r="F54" s="1"/>
      <c r="G54" s="1"/>
      <c r="H54" s="1"/>
      <c r="I54" s="1"/>
      <c r="J54" s="1"/>
      <c r="K54" s="1"/>
      <c r="L54" s="1"/>
      <c r="M54" s="1"/>
      <c r="N54" s="1"/>
      <c r="O54" s="1"/>
      <c r="P54" s="1"/>
      <c r="Q54" s="1"/>
      <c r="R54" s="1"/>
      <c r="S54" s="1"/>
      <c r="T54" s="1"/>
      <c r="U54" s="1"/>
    </row>
    <row r="55" spans="1:21" ht="24" customHeight="1" x14ac:dyDescent="0.25">
      <c r="A55" s="1"/>
      <c r="B55" s="24" t="s">
        <v>16</v>
      </c>
      <c r="C55" s="1"/>
      <c r="D55" s="1"/>
      <c r="E55" s="1"/>
      <c r="F55" s="1"/>
      <c r="G55" s="1"/>
      <c r="H55" s="1"/>
      <c r="I55" s="1"/>
      <c r="J55" s="1"/>
      <c r="K55" s="1"/>
      <c r="L55" s="1"/>
      <c r="M55" s="1"/>
      <c r="N55" s="1"/>
      <c r="O55" s="1"/>
      <c r="P55" s="1"/>
      <c r="Q55" s="1"/>
      <c r="R55" s="1"/>
      <c r="S55" s="1"/>
      <c r="T55" s="1"/>
      <c r="U55" s="1"/>
    </row>
    <row r="56" spans="1:21" ht="24" customHeight="1" thickBot="1" x14ac:dyDescent="0.3">
      <c r="A56" s="1"/>
      <c r="B56" s="25" t="s">
        <v>17</v>
      </c>
      <c r="C56" s="26"/>
      <c r="D56" s="26"/>
      <c r="E56" s="26"/>
      <c r="F56" s="26"/>
      <c r="G56" s="26"/>
      <c r="H56" s="26"/>
      <c r="I56" s="26"/>
      <c r="J56" s="26"/>
      <c r="K56" s="27"/>
      <c r="L56" s="27"/>
      <c r="M56" s="27"/>
      <c r="N56" s="27"/>
      <c r="O56" s="28" t="s">
        <v>75</v>
      </c>
      <c r="P56" s="1"/>
      <c r="Q56" s="1"/>
      <c r="R56" s="1"/>
      <c r="S56" s="1"/>
      <c r="T56" s="1"/>
      <c r="U56" s="1"/>
    </row>
    <row r="57" spans="1:21" ht="31.5" customHeight="1" thickBot="1" x14ac:dyDescent="0.3">
      <c r="A57" s="1"/>
      <c r="B57" s="29"/>
      <c r="C57" s="30"/>
      <c r="D57" s="30"/>
      <c r="E57" s="31"/>
      <c r="F57" s="31"/>
      <c r="G57" s="31"/>
      <c r="H57" s="31"/>
      <c r="I57" s="31"/>
      <c r="J57" s="32" t="s">
        <v>0</v>
      </c>
      <c r="K57" s="33" t="s">
        <v>76</v>
      </c>
      <c r="L57" s="34" t="s">
        <v>77</v>
      </c>
      <c r="M57" s="34" t="s">
        <v>78</v>
      </c>
      <c r="N57" s="34" t="s">
        <v>79</v>
      </c>
      <c r="O57" s="35" t="s">
        <v>80</v>
      </c>
      <c r="P57" s="1"/>
      <c r="Q57" s="1"/>
      <c r="R57" s="1"/>
      <c r="S57" s="1"/>
      <c r="T57" s="1"/>
      <c r="U57" s="1"/>
    </row>
    <row r="58" spans="1:21" ht="31.5" customHeight="1" x14ac:dyDescent="0.2">
      <c r="B58" s="99" t="s">
        <v>18</v>
      </c>
      <c r="C58" s="100"/>
      <c r="D58" s="105" t="s">
        <v>19</v>
      </c>
      <c r="E58" s="106"/>
      <c r="F58" s="106"/>
      <c r="G58" s="106"/>
      <c r="H58" s="106"/>
      <c r="I58" s="106"/>
      <c r="J58" s="107"/>
      <c r="K58" s="36" t="s">
        <v>63</v>
      </c>
      <c r="L58" s="37" t="s">
        <v>63</v>
      </c>
      <c r="M58" s="37" t="s">
        <v>63</v>
      </c>
      <c r="N58" s="37" t="s">
        <v>63</v>
      </c>
      <c r="O58" s="38" t="s">
        <v>63</v>
      </c>
    </row>
    <row r="59" spans="1:21" ht="31.5" customHeight="1" x14ac:dyDescent="0.2">
      <c r="B59" s="101"/>
      <c r="C59" s="102"/>
      <c r="D59" s="108" t="s">
        <v>20</v>
      </c>
      <c r="E59" s="109"/>
      <c r="F59" s="109"/>
      <c r="G59" s="109"/>
      <c r="H59" s="109"/>
      <c r="I59" s="109"/>
      <c r="J59" s="110"/>
      <c r="K59" s="39" t="s">
        <v>63</v>
      </c>
      <c r="L59" s="40" t="s">
        <v>63</v>
      </c>
      <c r="M59" s="40" t="s">
        <v>63</v>
      </c>
      <c r="N59" s="40" t="s">
        <v>63</v>
      </c>
      <c r="O59" s="41" t="s">
        <v>63</v>
      </c>
    </row>
    <row r="60" spans="1:21" ht="31.5" customHeight="1" thickBot="1" x14ac:dyDescent="0.25">
      <c r="B60" s="103"/>
      <c r="C60" s="104"/>
      <c r="D60" s="111" t="s">
        <v>21</v>
      </c>
      <c r="E60" s="112"/>
      <c r="F60" s="112"/>
      <c r="G60" s="112"/>
      <c r="H60" s="112"/>
      <c r="I60" s="112"/>
      <c r="J60" s="113"/>
      <c r="K60" s="42" t="s">
        <v>63</v>
      </c>
      <c r="L60" s="43" t="s">
        <v>63</v>
      </c>
      <c r="M60" s="43" t="s">
        <v>63</v>
      </c>
      <c r="N60" s="43" t="s">
        <v>63</v>
      </c>
      <c r="O60" s="44" t="s">
        <v>63</v>
      </c>
    </row>
    <row r="61" spans="1:21" ht="24" customHeight="1" x14ac:dyDescent="0.2">
      <c r="B61" s="45"/>
      <c r="C61" s="45"/>
      <c r="D61" s="46" t="s">
        <v>22</v>
      </c>
      <c r="E61" s="47"/>
      <c r="F61" s="47"/>
      <c r="G61" s="47"/>
      <c r="H61" s="47"/>
      <c r="I61" s="47"/>
      <c r="J61" s="47"/>
      <c r="K61" s="47"/>
      <c r="L61" s="47"/>
      <c r="M61" s="47"/>
      <c r="N61" s="47"/>
      <c r="O61" s="47"/>
    </row>
    <row r="62" spans="1:21" ht="24" customHeight="1" x14ac:dyDescent="0.2">
      <c r="B62" s="48"/>
      <c r="C62" s="48"/>
      <c r="D62" s="46" t="s">
        <v>23</v>
      </c>
      <c r="E62" s="47"/>
      <c r="F62" s="47"/>
      <c r="G62" s="47"/>
      <c r="H62" s="47"/>
      <c r="I62" s="47"/>
      <c r="J62" s="47"/>
      <c r="K62" s="47"/>
      <c r="L62" s="47"/>
      <c r="M62" s="47"/>
      <c r="N62" s="47"/>
      <c r="O62" s="47"/>
    </row>
    <row r="63" spans="1:21" ht="24" customHeight="1" x14ac:dyDescent="0.25">
      <c r="A63" s="1"/>
      <c r="B63" s="24"/>
      <c r="C63" s="1"/>
      <c r="D63" s="1"/>
      <c r="E63" s="1"/>
      <c r="F63" s="1"/>
      <c r="G63" s="1"/>
      <c r="H63" s="1"/>
      <c r="I63" s="1"/>
      <c r="J63" s="1"/>
      <c r="K63" s="1"/>
      <c r="L63" s="1"/>
      <c r="M63" s="1"/>
      <c r="N63" s="1"/>
      <c r="O63" s="1"/>
      <c r="P63" s="1"/>
      <c r="Q63" s="1"/>
      <c r="R63" s="1"/>
      <c r="S63" s="1"/>
      <c r="T63" s="1"/>
      <c r="U63" s="1"/>
    </row>
    <row r="64" spans="1:21" ht="24" customHeight="1" x14ac:dyDescent="0.25">
      <c r="A64" s="1"/>
      <c r="B64" s="24"/>
      <c r="C64" s="1"/>
      <c r="D64" s="1"/>
      <c r="E64" s="1"/>
      <c r="F64" s="1"/>
      <c r="G64" s="1"/>
      <c r="H64" s="1"/>
      <c r="I64" s="1"/>
      <c r="J64" s="1"/>
      <c r="K64" s="1"/>
      <c r="L64" s="1"/>
      <c r="M64" s="1"/>
      <c r="N64" s="1"/>
      <c r="O64" s="1"/>
      <c r="P64" s="1"/>
      <c r="Q64" s="1"/>
      <c r="R64" s="1"/>
      <c r="S64" s="1"/>
      <c r="T64" s="1"/>
      <c r="U64" s="1"/>
    </row>
  </sheetData>
  <sheetProtection algorithmName="SHA-512" hashValue="Nfnx75U7Rlkf2e7oZRnHRKrZ5PpRG3jZ98yATmg/GKF30zJju5EY98qCXvl6dmXiSGVGS/+fN0WgKSx4b7PpXw==" saltValue="Kn4McRHj7+BGql/1vgK7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55" customWidth="1"/>
    <col min="2" max="8" width="13.36328125" style="55" customWidth="1"/>
    <col min="9" max="16384" width="11.08984375" style="55"/>
  </cols>
  <sheetData>
    <row r="1" spans="1:8" x14ac:dyDescent="0.2">
      <c r="A1" s="49"/>
      <c r="B1" s="50"/>
      <c r="C1" s="51"/>
      <c r="D1" s="52"/>
      <c r="E1" s="53"/>
      <c r="F1" s="53"/>
      <c r="G1" s="53"/>
      <c r="H1" s="54"/>
    </row>
    <row r="2" spans="1:8" x14ac:dyDescent="0.2">
      <c r="A2" s="56"/>
      <c r="B2" s="57"/>
      <c r="C2" s="58"/>
      <c r="D2" s="59" t="s">
        <v>35</v>
      </c>
      <c r="E2" s="60"/>
      <c r="F2" s="61" t="s">
        <v>69</v>
      </c>
      <c r="G2" s="62"/>
      <c r="H2" s="63"/>
    </row>
    <row r="3" spans="1:8" x14ac:dyDescent="0.2">
      <c r="A3" s="59" t="s">
        <v>64</v>
      </c>
      <c r="B3" s="64"/>
      <c r="C3" s="65"/>
      <c r="D3" s="66">
        <v>52951</v>
      </c>
      <c r="E3" s="67"/>
      <c r="F3" s="68">
        <v>46402</v>
      </c>
      <c r="G3" s="69"/>
      <c r="H3" s="70"/>
    </row>
    <row r="4" spans="1:8" x14ac:dyDescent="0.2">
      <c r="A4" s="71"/>
      <c r="B4" s="72"/>
      <c r="C4" s="73"/>
      <c r="D4" s="74">
        <v>26127</v>
      </c>
      <c r="E4" s="75"/>
      <c r="F4" s="76">
        <v>26897</v>
      </c>
      <c r="G4" s="77"/>
      <c r="H4" s="78"/>
    </row>
    <row r="5" spans="1:8" x14ac:dyDescent="0.2">
      <c r="A5" s="59" t="s">
        <v>65</v>
      </c>
      <c r="B5" s="64"/>
      <c r="C5" s="65"/>
      <c r="D5" s="66">
        <v>63037</v>
      </c>
      <c r="E5" s="67"/>
      <c r="F5" s="68">
        <v>66343</v>
      </c>
      <c r="G5" s="69"/>
      <c r="H5" s="70"/>
    </row>
    <row r="6" spans="1:8" x14ac:dyDescent="0.2">
      <c r="A6" s="71"/>
      <c r="B6" s="72"/>
      <c r="C6" s="73"/>
      <c r="D6" s="74">
        <v>33502</v>
      </c>
      <c r="E6" s="75"/>
      <c r="F6" s="76">
        <v>34529</v>
      </c>
      <c r="G6" s="77"/>
      <c r="H6" s="78"/>
    </row>
    <row r="7" spans="1:8" x14ac:dyDescent="0.2">
      <c r="A7" s="59" t="s">
        <v>66</v>
      </c>
      <c r="B7" s="64"/>
      <c r="C7" s="65"/>
      <c r="D7" s="66">
        <v>50043</v>
      </c>
      <c r="E7" s="67"/>
      <c r="F7" s="68">
        <v>56416</v>
      </c>
      <c r="G7" s="69"/>
      <c r="H7" s="70"/>
    </row>
    <row r="8" spans="1:8" x14ac:dyDescent="0.2">
      <c r="A8" s="71"/>
      <c r="B8" s="72"/>
      <c r="C8" s="73"/>
      <c r="D8" s="74">
        <v>24071</v>
      </c>
      <c r="E8" s="75"/>
      <c r="F8" s="76">
        <v>32623</v>
      </c>
      <c r="G8" s="77"/>
      <c r="H8" s="78"/>
    </row>
    <row r="9" spans="1:8" x14ac:dyDescent="0.2">
      <c r="A9" s="59" t="s">
        <v>67</v>
      </c>
      <c r="B9" s="64"/>
      <c r="C9" s="65"/>
      <c r="D9" s="66">
        <v>56656</v>
      </c>
      <c r="E9" s="67"/>
      <c r="F9" s="68">
        <v>49217</v>
      </c>
      <c r="G9" s="69"/>
      <c r="H9" s="70"/>
    </row>
    <row r="10" spans="1:8" x14ac:dyDescent="0.2">
      <c r="A10" s="71"/>
      <c r="B10" s="72"/>
      <c r="C10" s="73"/>
      <c r="D10" s="74">
        <v>22518</v>
      </c>
      <c r="E10" s="75"/>
      <c r="F10" s="76">
        <v>27232</v>
      </c>
      <c r="G10" s="77"/>
      <c r="H10" s="78"/>
    </row>
    <row r="11" spans="1:8" x14ac:dyDescent="0.2">
      <c r="A11" s="59" t="s">
        <v>68</v>
      </c>
      <c r="B11" s="64"/>
      <c r="C11" s="65"/>
      <c r="D11" s="66">
        <v>87704</v>
      </c>
      <c r="E11" s="67"/>
      <c r="F11" s="68">
        <v>49211</v>
      </c>
      <c r="G11" s="69"/>
      <c r="H11" s="70"/>
    </row>
    <row r="12" spans="1:8" x14ac:dyDescent="0.2">
      <c r="A12" s="71"/>
      <c r="B12" s="72"/>
      <c r="C12" s="79"/>
      <c r="D12" s="74">
        <v>36856</v>
      </c>
      <c r="E12" s="75"/>
      <c r="F12" s="76">
        <v>28367</v>
      </c>
      <c r="G12" s="77"/>
      <c r="H12" s="78"/>
    </row>
    <row r="13" spans="1:8" x14ac:dyDescent="0.2">
      <c r="A13" s="59"/>
      <c r="B13" s="64"/>
      <c r="C13" s="80"/>
      <c r="D13" s="81">
        <v>62078</v>
      </c>
      <c r="E13" s="82"/>
      <c r="F13" s="83">
        <v>53518</v>
      </c>
      <c r="G13" s="84"/>
      <c r="H13" s="70"/>
    </row>
    <row r="14" spans="1:8" x14ac:dyDescent="0.2">
      <c r="A14" s="71"/>
      <c r="B14" s="72"/>
      <c r="C14" s="73"/>
      <c r="D14" s="74">
        <v>28615</v>
      </c>
      <c r="E14" s="75"/>
      <c r="F14" s="76">
        <v>29930</v>
      </c>
      <c r="G14" s="77"/>
      <c r="H14" s="78"/>
    </row>
    <row r="17" spans="1:11" x14ac:dyDescent="0.2">
      <c r="A17" s="55" t="s">
        <v>36</v>
      </c>
    </row>
    <row r="18" spans="1:11" x14ac:dyDescent="0.2">
      <c r="A18" s="85"/>
      <c r="B18" s="85" t="e">
        <f>#REF!</f>
        <v>#REF!</v>
      </c>
      <c r="C18" s="85" t="e">
        <f>#REF!</f>
        <v>#REF!</v>
      </c>
      <c r="D18" s="85" t="e">
        <f>#REF!</f>
        <v>#REF!</v>
      </c>
      <c r="E18" s="85" t="e">
        <f>#REF!</f>
        <v>#REF!</v>
      </c>
      <c r="F18" s="85" t="e">
        <f>#REF!</f>
        <v>#REF!</v>
      </c>
    </row>
    <row r="19" spans="1:11" x14ac:dyDescent="0.2">
      <c r="A19" s="85" t="s">
        <v>37</v>
      </c>
      <c r="B19" s="85" t="e">
        <f>ROUND(VALUE(SUBSTITUTE(#REF!,"▲","-")),2)</f>
        <v>#REF!</v>
      </c>
      <c r="C19" s="85" t="e">
        <f>ROUND(VALUE(SUBSTITUTE(#REF!,"▲","-")),2)</f>
        <v>#REF!</v>
      </c>
      <c r="D19" s="85" t="e">
        <f>ROUND(VALUE(SUBSTITUTE(#REF!,"▲","-")),2)</f>
        <v>#REF!</v>
      </c>
      <c r="E19" s="85" t="e">
        <f>ROUND(VALUE(SUBSTITUTE(#REF!,"▲","-")),2)</f>
        <v>#REF!</v>
      </c>
      <c r="F19" s="85" t="e">
        <f>ROUND(VALUE(SUBSTITUTE(#REF!,"▲","-")),2)</f>
        <v>#REF!</v>
      </c>
    </row>
    <row r="20" spans="1:11" x14ac:dyDescent="0.2">
      <c r="A20" s="85" t="s">
        <v>38</v>
      </c>
      <c r="B20" s="85" t="e">
        <f>ROUND(VALUE(SUBSTITUTE(#REF!,"▲","-")),2)</f>
        <v>#REF!</v>
      </c>
      <c r="C20" s="85" t="e">
        <f>ROUND(VALUE(SUBSTITUTE(#REF!,"▲","-")),2)</f>
        <v>#REF!</v>
      </c>
      <c r="D20" s="85" t="e">
        <f>ROUND(VALUE(SUBSTITUTE(#REF!,"▲","-")),2)</f>
        <v>#REF!</v>
      </c>
      <c r="E20" s="85" t="e">
        <f>ROUND(VALUE(SUBSTITUTE(#REF!,"▲","-")),2)</f>
        <v>#REF!</v>
      </c>
      <c r="F20" s="85" t="e">
        <f>ROUND(VALUE(SUBSTITUTE(#REF!,"▲","-")),2)</f>
        <v>#REF!</v>
      </c>
    </row>
    <row r="21" spans="1:11" x14ac:dyDescent="0.2">
      <c r="A21" s="85" t="s">
        <v>39</v>
      </c>
      <c r="B21" s="85" t="e">
        <f>IF(ISNUMBER(VALUE(SUBSTITUTE(#REF!,"▲","-"))),ROUND(VALUE(SUBSTITUTE(#REF!,"▲","-")),2),NA())</f>
        <v>#N/A</v>
      </c>
      <c r="C21" s="85" t="e">
        <f>IF(ISNUMBER(VALUE(SUBSTITUTE(#REF!,"▲","-"))),ROUND(VALUE(SUBSTITUTE(#REF!,"▲","-")),2),NA())</f>
        <v>#N/A</v>
      </c>
      <c r="D21" s="85" t="e">
        <f>IF(ISNUMBER(VALUE(SUBSTITUTE(#REF!,"▲","-"))),ROUND(VALUE(SUBSTITUTE(#REF!,"▲","-")),2),NA())</f>
        <v>#N/A</v>
      </c>
      <c r="E21" s="85" t="e">
        <f>IF(ISNUMBER(VALUE(SUBSTITUTE(#REF!,"▲","-"))),ROUND(VALUE(SUBSTITUTE(#REF!,"▲","-")),2),NA())</f>
        <v>#N/A</v>
      </c>
      <c r="F21" s="85" t="e">
        <f>IF(ISNUMBER(VALUE(SUBSTITUTE(#REF!,"▲","-"))),ROUND(VALUE(SUBSTITUTE(#REF!,"▲","-")),2),NA())</f>
        <v>#N/A</v>
      </c>
    </row>
    <row r="24" spans="1:11" x14ac:dyDescent="0.2">
      <c r="A24" s="55" t="s">
        <v>40</v>
      </c>
    </row>
    <row r="25" spans="1:11" x14ac:dyDescent="0.2">
      <c r="A25" s="86"/>
      <c r="B25" s="86" t="e">
        <f>#REF!</f>
        <v>#REF!</v>
      </c>
      <c r="C25" s="86"/>
      <c r="D25" s="86" t="e">
        <f>#REF!</f>
        <v>#REF!</v>
      </c>
      <c r="E25" s="86"/>
      <c r="F25" s="86" t="e">
        <f>#REF!</f>
        <v>#REF!</v>
      </c>
      <c r="G25" s="86"/>
      <c r="H25" s="86" t="e">
        <f>#REF!</f>
        <v>#REF!</v>
      </c>
      <c r="I25" s="86"/>
      <c r="J25" s="86" t="e">
        <f>#REF!</f>
        <v>#REF!</v>
      </c>
      <c r="K25" s="86"/>
    </row>
    <row r="26" spans="1:11" x14ac:dyDescent="0.2">
      <c r="A26" s="86"/>
      <c r="B26" s="86" t="s">
        <v>41</v>
      </c>
      <c r="C26" s="86" t="s">
        <v>42</v>
      </c>
      <c r="D26" s="86" t="s">
        <v>41</v>
      </c>
      <c r="E26" s="86" t="s">
        <v>42</v>
      </c>
      <c r="F26" s="86" t="s">
        <v>41</v>
      </c>
      <c r="G26" s="86" t="s">
        <v>42</v>
      </c>
      <c r="H26" s="86" t="s">
        <v>41</v>
      </c>
      <c r="I26" s="86" t="s">
        <v>42</v>
      </c>
      <c r="J26" s="86" t="s">
        <v>41</v>
      </c>
      <c r="K26" s="86" t="s">
        <v>42</v>
      </c>
    </row>
    <row r="27" spans="1:11" x14ac:dyDescent="0.2">
      <c r="A27" s="86" t="e">
        <f>IF(#REF!="",NA(),#REF!)</f>
        <v>#REF!</v>
      </c>
      <c r="B27" s="86" t="e">
        <f>IF(ROUND(VALUE(SUBSTITUTE(#REF!,"▲", "-")), 2) &lt; 0, ABS(ROUND(VALUE(SUBSTITUTE(#REF!,"▲", "-")), 2)), NA())</f>
        <v>#REF!</v>
      </c>
      <c r="C27" s="86" t="e">
        <f>IF(ROUND(VALUE(SUBSTITUTE(#REF!,"▲", "-")), 2) &gt;= 0, ABS(ROUND(VALUE(SUBSTITUTE(#REF!,"▲", "-")), 2)), NA())</f>
        <v>#REF!</v>
      </c>
      <c r="D27" s="86" t="e">
        <f>IF(ROUND(VALUE(SUBSTITUTE(#REF!,"▲", "-")), 2) &lt; 0, ABS(ROUND(VALUE(SUBSTITUTE(#REF!,"▲", "-")), 2)), NA())</f>
        <v>#REF!</v>
      </c>
      <c r="E27" s="86" t="e">
        <f>IF(ROUND(VALUE(SUBSTITUTE(#REF!,"▲", "-")), 2) &gt;= 0, ABS(ROUND(VALUE(SUBSTITUTE(#REF!,"▲", "-")), 2)), NA())</f>
        <v>#REF!</v>
      </c>
      <c r="F27" s="86" t="e">
        <f>IF(ROUND(VALUE(SUBSTITUTE(#REF!,"▲", "-")), 2) &lt; 0, ABS(ROUND(VALUE(SUBSTITUTE(#REF!,"▲", "-")), 2)), NA())</f>
        <v>#REF!</v>
      </c>
      <c r="G27" s="86" t="e">
        <f>IF(ROUND(VALUE(SUBSTITUTE(#REF!,"▲", "-")), 2) &gt;= 0, ABS(ROUND(VALUE(SUBSTITUTE(#REF!,"▲", "-")), 2)), NA())</f>
        <v>#REF!</v>
      </c>
      <c r="H27" s="86" t="e">
        <f>IF(ROUND(VALUE(SUBSTITUTE(#REF!,"▲", "-")), 2) &lt; 0, ABS(ROUND(VALUE(SUBSTITUTE(#REF!,"▲", "-")), 2)), NA())</f>
        <v>#REF!</v>
      </c>
      <c r="I27" s="86" t="e">
        <f>IF(ROUND(VALUE(SUBSTITUTE(#REF!,"▲", "-")), 2) &gt;= 0, ABS(ROUND(VALUE(SUBSTITUTE(#REF!,"▲", "-")), 2)), NA())</f>
        <v>#REF!</v>
      </c>
      <c r="J27" s="86" t="e">
        <f>IF(ROUND(VALUE(SUBSTITUTE(#REF!,"▲", "-")), 2) &lt; 0, ABS(ROUND(VALUE(SUBSTITUTE(#REF!,"▲", "-")), 2)), NA())</f>
        <v>#REF!</v>
      </c>
      <c r="K27" s="86" t="e">
        <f>IF(ROUND(VALUE(SUBSTITUTE(#REF!,"▲", "-")), 2) &gt;= 0, ABS(ROUND(VALUE(SUBSTITUTE(#REF!,"▲", "-")), 2)), NA())</f>
        <v>#REF!</v>
      </c>
    </row>
    <row r="28" spans="1:11" x14ac:dyDescent="0.2">
      <c r="A28" s="86" t="e">
        <f>IF(#REF!="",NA(),#REF!)</f>
        <v>#REF!</v>
      </c>
      <c r="B28" s="86" t="e">
        <f>IF(ROUND(VALUE(SUBSTITUTE(#REF!,"▲", "-")), 2) &lt; 0, ABS(ROUND(VALUE(SUBSTITUTE(#REF!,"▲", "-")), 2)), NA())</f>
        <v>#REF!</v>
      </c>
      <c r="C28" s="86" t="e">
        <f>IF(ROUND(VALUE(SUBSTITUTE(#REF!,"▲", "-")), 2) &gt;= 0, ABS(ROUND(VALUE(SUBSTITUTE(#REF!,"▲", "-")), 2)), NA())</f>
        <v>#REF!</v>
      </c>
      <c r="D28" s="86" t="e">
        <f>IF(ROUND(VALUE(SUBSTITUTE(#REF!,"▲", "-")), 2) &lt; 0, ABS(ROUND(VALUE(SUBSTITUTE(#REF!,"▲", "-")), 2)), NA())</f>
        <v>#REF!</v>
      </c>
      <c r="E28" s="86" t="e">
        <f>IF(ROUND(VALUE(SUBSTITUTE(#REF!,"▲", "-")), 2) &gt;= 0, ABS(ROUND(VALUE(SUBSTITUTE(#REF!,"▲", "-")), 2)), NA())</f>
        <v>#REF!</v>
      </c>
      <c r="F28" s="86" t="e">
        <f>IF(ROUND(VALUE(SUBSTITUTE(#REF!,"▲", "-")), 2) &lt; 0, ABS(ROUND(VALUE(SUBSTITUTE(#REF!,"▲", "-")), 2)), NA())</f>
        <v>#REF!</v>
      </c>
      <c r="G28" s="86" t="e">
        <f>IF(ROUND(VALUE(SUBSTITUTE(#REF!,"▲", "-")), 2) &gt;= 0, ABS(ROUND(VALUE(SUBSTITUTE(#REF!,"▲", "-")), 2)), NA())</f>
        <v>#REF!</v>
      </c>
      <c r="H28" s="86" t="e">
        <f>IF(ROUND(VALUE(SUBSTITUTE(#REF!,"▲", "-")), 2) &lt; 0, ABS(ROUND(VALUE(SUBSTITUTE(#REF!,"▲", "-")), 2)), NA())</f>
        <v>#REF!</v>
      </c>
      <c r="I28" s="86" t="e">
        <f>IF(ROUND(VALUE(SUBSTITUTE(#REF!,"▲", "-")), 2) &gt;= 0, ABS(ROUND(VALUE(SUBSTITUTE(#REF!,"▲", "-")), 2)), NA())</f>
        <v>#REF!</v>
      </c>
      <c r="J28" s="86" t="e">
        <f>IF(ROUND(VALUE(SUBSTITUTE(#REF!,"▲", "-")), 2) &lt; 0, ABS(ROUND(VALUE(SUBSTITUTE(#REF!,"▲", "-")), 2)), NA())</f>
        <v>#REF!</v>
      </c>
      <c r="K28" s="86" t="e">
        <f>IF(ROUND(VALUE(SUBSTITUTE(#REF!,"▲", "-")), 2) &gt;= 0, ABS(ROUND(VALUE(SUBSTITUTE(#REF!,"▲", "-")), 2)), NA())</f>
        <v>#REF!</v>
      </c>
    </row>
    <row r="29" spans="1:11" x14ac:dyDescent="0.2">
      <c r="A29" s="86" t="e">
        <f>IF(#REF!="",NA(),#REF!)</f>
        <v>#REF!</v>
      </c>
      <c r="B29" s="86" t="e">
        <f>IF(ROUND(VALUE(SUBSTITUTE(#REF!,"▲", "-")), 2) &lt; 0, ABS(ROUND(VALUE(SUBSTITUTE(#REF!,"▲", "-")), 2)), NA())</f>
        <v>#REF!</v>
      </c>
      <c r="C29" s="86" t="e">
        <f>IF(ROUND(VALUE(SUBSTITUTE(#REF!,"▲", "-")), 2) &gt;= 0, ABS(ROUND(VALUE(SUBSTITUTE(#REF!,"▲", "-")), 2)), NA())</f>
        <v>#REF!</v>
      </c>
      <c r="D29" s="86" t="e">
        <f>IF(ROUND(VALUE(SUBSTITUTE(#REF!,"▲", "-")), 2) &lt; 0, ABS(ROUND(VALUE(SUBSTITUTE(#REF!,"▲", "-")), 2)), NA())</f>
        <v>#REF!</v>
      </c>
      <c r="E29" s="86" t="e">
        <f>IF(ROUND(VALUE(SUBSTITUTE(#REF!,"▲", "-")), 2) &gt;= 0, ABS(ROUND(VALUE(SUBSTITUTE(#REF!,"▲", "-")), 2)), NA())</f>
        <v>#REF!</v>
      </c>
      <c r="F29" s="86" t="e">
        <f>IF(ROUND(VALUE(SUBSTITUTE(#REF!,"▲", "-")), 2) &lt; 0, ABS(ROUND(VALUE(SUBSTITUTE(#REF!,"▲", "-")), 2)), NA())</f>
        <v>#REF!</v>
      </c>
      <c r="G29" s="86" t="e">
        <f>IF(ROUND(VALUE(SUBSTITUTE(#REF!,"▲", "-")), 2) &gt;= 0, ABS(ROUND(VALUE(SUBSTITUTE(#REF!,"▲", "-")), 2)), NA())</f>
        <v>#REF!</v>
      </c>
      <c r="H29" s="86" t="e">
        <f>IF(ROUND(VALUE(SUBSTITUTE(#REF!,"▲", "-")), 2) &lt; 0, ABS(ROUND(VALUE(SUBSTITUTE(#REF!,"▲", "-")), 2)), NA())</f>
        <v>#REF!</v>
      </c>
      <c r="I29" s="86" t="e">
        <f>IF(ROUND(VALUE(SUBSTITUTE(#REF!,"▲", "-")), 2) &gt;= 0, ABS(ROUND(VALUE(SUBSTITUTE(#REF!,"▲", "-")), 2)), NA())</f>
        <v>#REF!</v>
      </c>
      <c r="J29" s="86" t="e">
        <f>IF(ROUND(VALUE(SUBSTITUTE(#REF!,"▲", "-")), 2) &lt; 0, ABS(ROUND(VALUE(SUBSTITUTE(#REF!,"▲", "-")), 2)), NA())</f>
        <v>#REF!</v>
      </c>
      <c r="K29" s="86" t="e">
        <f>IF(ROUND(VALUE(SUBSTITUTE(#REF!,"▲", "-")), 2) &gt;= 0, ABS(ROUND(VALUE(SUBSTITUTE(#REF!,"▲", "-")), 2)), NA())</f>
        <v>#REF!</v>
      </c>
    </row>
    <row r="30" spans="1:11" x14ac:dyDescent="0.2">
      <c r="A30" s="86" t="e">
        <f>IF(#REF!="",NA(),#REF!)</f>
        <v>#REF!</v>
      </c>
      <c r="B30" s="86" t="e">
        <f>IF(ROUND(VALUE(SUBSTITUTE(#REF!,"▲", "-")), 2) &lt; 0, ABS(ROUND(VALUE(SUBSTITUTE(#REF!,"▲", "-")), 2)), NA())</f>
        <v>#REF!</v>
      </c>
      <c r="C30" s="86" t="e">
        <f>IF(ROUND(VALUE(SUBSTITUTE(#REF!,"▲", "-")), 2) &gt;= 0, ABS(ROUND(VALUE(SUBSTITUTE(#REF!,"▲", "-")), 2)), NA())</f>
        <v>#REF!</v>
      </c>
      <c r="D30" s="86" t="e">
        <f>IF(ROUND(VALUE(SUBSTITUTE(#REF!,"▲", "-")), 2) &lt; 0, ABS(ROUND(VALUE(SUBSTITUTE(#REF!,"▲", "-")), 2)), NA())</f>
        <v>#REF!</v>
      </c>
      <c r="E30" s="86" t="e">
        <f>IF(ROUND(VALUE(SUBSTITUTE(#REF!,"▲", "-")), 2) &gt;= 0, ABS(ROUND(VALUE(SUBSTITUTE(#REF!,"▲", "-")), 2)), NA())</f>
        <v>#REF!</v>
      </c>
      <c r="F30" s="86" t="e">
        <f>IF(ROUND(VALUE(SUBSTITUTE(#REF!,"▲", "-")), 2) &lt; 0, ABS(ROUND(VALUE(SUBSTITUTE(#REF!,"▲", "-")), 2)), NA())</f>
        <v>#REF!</v>
      </c>
      <c r="G30" s="86" t="e">
        <f>IF(ROUND(VALUE(SUBSTITUTE(#REF!,"▲", "-")), 2) &gt;= 0, ABS(ROUND(VALUE(SUBSTITUTE(#REF!,"▲", "-")), 2)), NA())</f>
        <v>#REF!</v>
      </c>
      <c r="H30" s="86" t="e">
        <f>IF(ROUND(VALUE(SUBSTITUTE(#REF!,"▲", "-")), 2) &lt; 0, ABS(ROUND(VALUE(SUBSTITUTE(#REF!,"▲", "-")), 2)), NA())</f>
        <v>#REF!</v>
      </c>
      <c r="I30" s="86" t="e">
        <f>IF(ROUND(VALUE(SUBSTITUTE(#REF!,"▲", "-")), 2) &gt;= 0, ABS(ROUND(VALUE(SUBSTITUTE(#REF!,"▲", "-")), 2)), NA())</f>
        <v>#REF!</v>
      </c>
      <c r="J30" s="86" t="e">
        <f>IF(ROUND(VALUE(SUBSTITUTE(#REF!,"▲", "-")), 2) &lt; 0, ABS(ROUND(VALUE(SUBSTITUTE(#REF!,"▲", "-")), 2)), NA())</f>
        <v>#REF!</v>
      </c>
      <c r="K30" s="86" t="e">
        <f>IF(ROUND(VALUE(SUBSTITUTE(#REF!,"▲", "-")), 2) &gt;= 0, ABS(ROUND(VALUE(SUBSTITUTE(#REF!,"▲", "-")), 2)), NA())</f>
        <v>#REF!</v>
      </c>
    </row>
    <row r="31" spans="1:11" x14ac:dyDescent="0.2">
      <c r="A31" s="86" t="e">
        <f>IF(#REF!="",NA(),#REF!)</f>
        <v>#REF!</v>
      </c>
      <c r="B31" s="86" t="e">
        <f>IF(ROUND(VALUE(SUBSTITUTE(#REF!,"▲", "-")), 2) &lt; 0, ABS(ROUND(VALUE(SUBSTITUTE(#REF!,"▲", "-")), 2)), NA())</f>
        <v>#REF!</v>
      </c>
      <c r="C31" s="86" t="e">
        <f>IF(ROUND(VALUE(SUBSTITUTE(#REF!,"▲", "-")), 2) &gt;= 0, ABS(ROUND(VALUE(SUBSTITUTE(#REF!,"▲", "-")), 2)), NA())</f>
        <v>#REF!</v>
      </c>
      <c r="D31" s="86" t="e">
        <f>IF(ROUND(VALUE(SUBSTITUTE(#REF!,"▲", "-")), 2) &lt; 0, ABS(ROUND(VALUE(SUBSTITUTE(#REF!,"▲", "-")), 2)), NA())</f>
        <v>#REF!</v>
      </c>
      <c r="E31" s="86" t="e">
        <f>IF(ROUND(VALUE(SUBSTITUTE(#REF!,"▲", "-")), 2) &gt;= 0, ABS(ROUND(VALUE(SUBSTITUTE(#REF!,"▲", "-")), 2)), NA())</f>
        <v>#REF!</v>
      </c>
      <c r="F31" s="86" t="e">
        <f>IF(ROUND(VALUE(SUBSTITUTE(#REF!,"▲", "-")), 2) &lt; 0, ABS(ROUND(VALUE(SUBSTITUTE(#REF!,"▲", "-")), 2)), NA())</f>
        <v>#REF!</v>
      </c>
      <c r="G31" s="86" t="e">
        <f>IF(ROUND(VALUE(SUBSTITUTE(#REF!,"▲", "-")), 2) &gt;= 0, ABS(ROUND(VALUE(SUBSTITUTE(#REF!,"▲", "-")), 2)), NA())</f>
        <v>#REF!</v>
      </c>
      <c r="H31" s="86" t="e">
        <f>IF(ROUND(VALUE(SUBSTITUTE(#REF!,"▲", "-")), 2) &lt; 0, ABS(ROUND(VALUE(SUBSTITUTE(#REF!,"▲", "-")), 2)), NA())</f>
        <v>#REF!</v>
      </c>
      <c r="I31" s="86" t="e">
        <f>IF(ROUND(VALUE(SUBSTITUTE(#REF!,"▲", "-")), 2) &gt;= 0, ABS(ROUND(VALUE(SUBSTITUTE(#REF!,"▲", "-")), 2)), NA())</f>
        <v>#REF!</v>
      </c>
      <c r="J31" s="86" t="e">
        <f>IF(ROUND(VALUE(SUBSTITUTE(#REF!,"▲", "-")), 2) &lt; 0, ABS(ROUND(VALUE(SUBSTITUTE(#REF!,"▲", "-")), 2)), NA())</f>
        <v>#REF!</v>
      </c>
      <c r="K31" s="86" t="e">
        <f>IF(ROUND(VALUE(SUBSTITUTE(#REF!,"▲", "-")), 2) &gt;= 0, ABS(ROUND(VALUE(SUBSTITUTE(#REF!,"▲", "-")), 2)), NA())</f>
        <v>#REF!</v>
      </c>
    </row>
    <row r="32" spans="1:11" x14ac:dyDescent="0.2">
      <c r="A32" s="86" t="e">
        <f>IF(#REF!="",NA(),#REF!)</f>
        <v>#REF!</v>
      </c>
      <c r="B32" s="86" t="e">
        <f>IF(ROUND(VALUE(SUBSTITUTE(#REF!,"▲", "-")), 2) &lt; 0, ABS(ROUND(VALUE(SUBSTITUTE(#REF!,"▲", "-")), 2)), NA())</f>
        <v>#REF!</v>
      </c>
      <c r="C32" s="86" t="e">
        <f>IF(ROUND(VALUE(SUBSTITUTE(#REF!,"▲", "-")), 2) &gt;= 0, ABS(ROUND(VALUE(SUBSTITUTE(#REF!,"▲", "-")), 2)), NA())</f>
        <v>#REF!</v>
      </c>
      <c r="D32" s="86" t="e">
        <f>IF(ROUND(VALUE(SUBSTITUTE(#REF!,"▲", "-")), 2) &lt; 0, ABS(ROUND(VALUE(SUBSTITUTE(#REF!,"▲", "-")), 2)), NA())</f>
        <v>#REF!</v>
      </c>
      <c r="E32" s="86" t="e">
        <f>IF(ROUND(VALUE(SUBSTITUTE(#REF!,"▲", "-")), 2) &gt;= 0, ABS(ROUND(VALUE(SUBSTITUTE(#REF!,"▲", "-")), 2)), NA())</f>
        <v>#REF!</v>
      </c>
      <c r="F32" s="86" t="e">
        <f>IF(ROUND(VALUE(SUBSTITUTE(#REF!,"▲", "-")), 2) &lt; 0, ABS(ROUND(VALUE(SUBSTITUTE(#REF!,"▲", "-")), 2)), NA())</f>
        <v>#REF!</v>
      </c>
      <c r="G32" s="86" t="e">
        <f>IF(ROUND(VALUE(SUBSTITUTE(#REF!,"▲", "-")), 2) &gt;= 0, ABS(ROUND(VALUE(SUBSTITUTE(#REF!,"▲", "-")), 2)), NA())</f>
        <v>#REF!</v>
      </c>
      <c r="H32" s="86" t="e">
        <f>IF(ROUND(VALUE(SUBSTITUTE(#REF!,"▲", "-")), 2) &lt; 0, ABS(ROUND(VALUE(SUBSTITUTE(#REF!,"▲", "-")), 2)), NA())</f>
        <v>#REF!</v>
      </c>
      <c r="I32" s="86" t="e">
        <f>IF(ROUND(VALUE(SUBSTITUTE(#REF!,"▲", "-")), 2) &gt;= 0, ABS(ROUND(VALUE(SUBSTITUTE(#REF!,"▲", "-")), 2)), NA())</f>
        <v>#REF!</v>
      </c>
      <c r="J32" s="86" t="e">
        <f>IF(ROUND(VALUE(SUBSTITUTE(#REF!,"▲", "-")), 2) &lt; 0, ABS(ROUND(VALUE(SUBSTITUTE(#REF!,"▲", "-")), 2)), NA())</f>
        <v>#REF!</v>
      </c>
      <c r="K32" s="86" t="e">
        <f>IF(ROUND(VALUE(SUBSTITUTE(#REF!,"▲", "-")), 2) &gt;= 0, ABS(ROUND(VALUE(SUBSTITUTE(#REF!,"▲", "-")), 2)), NA())</f>
        <v>#REF!</v>
      </c>
    </row>
    <row r="33" spans="1:16" x14ac:dyDescent="0.2">
      <c r="A33" s="86" t="e">
        <f>IF(#REF!="",NA(),#REF!)</f>
        <v>#REF!</v>
      </c>
      <c r="B33" s="86" t="e">
        <f>IF(ROUND(VALUE(SUBSTITUTE(#REF!,"▲", "-")), 2) &lt; 0, ABS(ROUND(VALUE(SUBSTITUTE(#REF!,"▲", "-")), 2)), NA())</f>
        <v>#REF!</v>
      </c>
      <c r="C33" s="86" t="e">
        <f>IF(ROUND(VALUE(SUBSTITUTE(#REF!,"▲", "-")), 2) &gt;= 0, ABS(ROUND(VALUE(SUBSTITUTE(#REF!,"▲", "-")), 2)), NA())</f>
        <v>#REF!</v>
      </c>
      <c r="D33" s="86" t="e">
        <f>IF(ROUND(VALUE(SUBSTITUTE(#REF!,"▲", "-")), 2) &lt; 0, ABS(ROUND(VALUE(SUBSTITUTE(#REF!,"▲", "-")), 2)), NA())</f>
        <v>#REF!</v>
      </c>
      <c r="E33" s="86" t="e">
        <f>IF(ROUND(VALUE(SUBSTITUTE(#REF!,"▲", "-")), 2) &gt;= 0, ABS(ROUND(VALUE(SUBSTITUTE(#REF!,"▲", "-")), 2)), NA())</f>
        <v>#REF!</v>
      </c>
      <c r="F33" s="86" t="e">
        <f>IF(ROUND(VALUE(SUBSTITUTE(#REF!,"▲", "-")), 2) &lt; 0, ABS(ROUND(VALUE(SUBSTITUTE(#REF!,"▲", "-")), 2)), NA())</f>
        <v>#REF!</v>
      </c>
      <c r="G33" s="86" t="e">
        <f>IF(ROUND(VALUE(SUBSTITUTE(#REF!,"▲", "-")), 2) &gt;= 0, ABS(ROUND(VALUE(SUBSTITUTE(#REF!,"▲", "-")), 2)), NA())</f>
        <v>#REF!</v>
      </c>
      <c r="H33" s="86" t="e">
        <f>IF(ROUND(VALUE(SUBSTITUTE(#REF!,"▲", "-")), 2) &lt; 0, ABS(ROUND(VALUE(SUBSTITUTE(#REF!,"▲", "-")), 2)), NA())</f>
        <v>#REF!</v>
      </c>
      <c r="I33" s="86" t="e">
        <f>IF(ROUND(VALUE(SUBSTITUTE(#REF!,"▲", "-")), 2) &gt;= 0, ABS(ROUND(VALUE(SUBSTITUTE(#REF!,"▲", "-")), 2)), NA())</f>
        <v>#REF!</v>
      </c>
      <c r="J33" s="86" t="e">
        <f>IF(ROUND(VALUE(SUBSTITUTE(#REF!,"▲", "-")), 2) &lt; 0, ABS(ROUND(VALUE(SUBSTITUTE(#REF!,"▲", "-")), 2)), NA())</f>
        <v>#REF!</v>
      </c>
      <c r="K33" s="86" t="e">
        <f>IF(ROUND(VALUE(SUBSTITUTE(#REF!,"▲", "-")), 2) &gt;= 0, ABS(ROUND(VALUE(SUBSTITUTE(#REF!,"▲", "-")), 2)), NA())</f>
        <v>#REF!</v>
      </c>
    </row>
    <row r="34" spans="1:16" x14ac:dyDescent="0.2">
      <c r="A34" s="86" t="e">
        <f>IF(#REF!="",NA(),#REF!)</f>
        <v>#REF!</v>
      </c>
      <c r="B34" s="86" t="e">
        <f>IF(ROUND(VALUE(SUBSTITUTE(#REF!,"▲", "-")), 2) &lt; 0, ABS(ROUND(VALUE(SUBSTITUTE(#REF!,"▲", "-")), 2)), NA())</f>
        <v>#REF!</v>
      </c>
      <c r="C34" s="86" t="e">
        <f>IF(ROUND(VALUE(SUBSTITUTE(#REF!,"▲", "-")), 2) &gt;= 0, ABS(ROUND(VALUE(SUBSTITUTE(#REF!,"▲", "-")), 2)), NA())</f>
        <v>#REF!</v>
      </c>
      <c r="D34" s="86" t="e">
        <f>IF(ROUND(VALUE(SUBSTITUTE(#REF!,"▲", "-")), 2) &lt; 0, ABS(ROUND(VALUE(SUBSTITUTE(#REF!,"▲", "-")), 2)), NA())</f>
        <v>#REF!</v>
      </c>
      <c r="E34" s="86" t="e">
        <f>IF(ROUND(VALUE(SUBSTITUTE(#REF!,"▲", "-")), 2) &gt;= 0, ABS(ROUND(VALUE(SUBSTITUTE(#REF!,"▲", "-")), 2)), NA())</f>
        <v>#REF!</v>
      </c>
      <c r="F34" s="86" t="e">
        <f>IF(ROUND(VALUE(SUBSTITUTE(#REF!,"▲", "-")), 2) &lt; 0, ABS(ROUND(VALUE(SUBSTITUTE(#REF!,"▲", "-")), 2)), NA())</f>
        <v>#REF!</v>
      </c>
      <c r="G34" s="86" t="e">
        <f>IF(ROUND(VALUE(SUBSTITUTE(#REF!,"▲", "-")), 2) &gt;= 0, ABS(ROUND(VALUE(SUBSTITUTE(#REF!,"▲", "-")), 2)), NA())</f>
        <v>#REF!</v>
      </c>
      <c r="H34" s="86" t="e">
        <f>IF(ROUND(VALUE(SUBSTITUTE(#REF!,"▲", "-")), 2) &lt; 0, ABS(ROUND(VALUE(SUBSTITUTE(#REF!,"▲", "-")), 2)), NA())</f>
        <v>#REF!</v>
      </c>
      <c r="I34" s="86" t="e">
        <f>IF(ROUND(VALUE(SUBSTITUTE(#REF!,"▲", "-")), 2) &gt;= 0, ABS(ROUND(VALUE(SUBSTITUTE(#REF!,"▲", "-")), 2)), NA())</f>
        <v>#REF!</v>
      </c>
      <c r="J34" s="86" t="e">
        <f>IF(ROUND(VALUE(SUBSTITUTE(#REF!,"▲", "-")), 2) &lt; 0, ABS(ROUND(VALUE(SUBSTITUTE(#REF!,"▲", "-")), 2)), NA())</f>
        <v>#REF!</v>
      </c>
      <c r="K34" s="86" t="e">
        <f>IF(ROUND(VALUE(SUBSTITUTE(#REF!,"▲", "-")), 2) &gt;= 0, ABS(ROUND(VALUE(SUBSTITUTE(#REF!,"▲", "-")), 2)), NA())</f>
        <v>#REF!</v>
      </c>
    </row>
    <row r="35" spans="1:16" x14ac:dyDescent="0.2">
      <c r="A35" s="86" t="e">
        <f>IF(#REF!="",NA(),#REF!)</f>
        <v>#REF!</v>
      </c>
      <c r="B35" s="86" t="e">
        <f>IF(ROUND(VALUE(SUBSTITUTE(#REF!,"▲", "-")), 2) &lt; 0, ABS(ROUND(VALUE(SUBSTITUTE(#REF!,"▲", "-")), 2)), NA())</f>
        <v>#REF!</v>
      </c>
      <c r="C35" s="86" t="e">
        <f>IF(ROUND(VALUE(SUBSTITUTE(#REF!,"▲", "-")), 2) &gt;= 0, ABS(ROUND(VALUE(SUBSTITUTE(#REF!,"▲", "-")), 2)), NA())</f>
        <v>#REF!</v>
      </c>
      <c r="D35" s="86" t="e">
        <f>IF(ROUND(VALUE(SUBSTITUTE(#REF!,"▲", "-")), 2) &lt; 0, ABS(ROUND(VALUE(SUBSTITUTE(#REF!,"▲", "-")), 2)), NA())</f>
        <v>#REF!</v>
      </c>
      <c r="E35" s="86" t="e">
        <f>IF(ROUND(VALUE(SUBSTITUTE(#REF!,"▲", "-")), 2) &gt;= 0, ABS(ROUND(VALUE(SUBSTITUTE(#REF!,"▲", "-")), 2)), NA())</f>
        <v>#REF!</v>
      </c>
      <c r="F35" s="86" t="e">
        <f>IF(ROUND(VALUE(SUBSTITUTE(#REF!,"▲", "-")), 2) &lt; 0, ABS(ROUND(VALUE(SUBSTITUTE(#REF!,"▲", "-")), 2)), NA())</f>
        <v>#REF!</v>
      </c>
      <c r="G35" s="86" t="e">
        <f>IF(ROUND(VALUE(SUBSTITUTE(#REF!,"▲", "-")), 2) &gt;= 0, ABS(ROUND(VALUE(SUBSTITUTE(#REF!,"▲", "-")), 2)), NA())</f>
        <v>#REF!</v>
      </c>
      <c r="H35" s="86" t="e">
        <f>IF(ROUND(VALUE(SUBSTITUTE(#REF!,"▲", "-")), 2) &lt; 0, ABS(ROUND(VALUE(SUBSTITUTE(#REF!,"▲", "-")), 2)), NA())</f>
        <v>#REF!</v>
      </c>
      <c r="I35" s="86" t="e">
        <f>IF(ROUND(VALUE(SUBSTITUTE(#REF!,"▲", "-")), 2) &gt;= 0, ABS(ROUND(VALUE(SUBSTITUTE(#REF!,"▲", "-")), 2)), NA())</f>
        <v>#REF!</v>
      </c>
      <c r="J35" s="86" t="e">
        <f>IF(ROUND(VALUE(SUBSTITUTE(#REF!,"▲", "-")), 2) &lt; 0, ABS(ROUND(VALUE(SUBSTITUTE(#REF!,"▲", "-")), 2)), NA())</f>
        <v>#REF!</v>
      </c>
      <c r="K35" s="86" t="e">
        <f>IF(ROUND(VALUE(SUBSTITUTE(#REF!,"▲", "-")), 2) &gt;= 0, ABS(ROUND(VALUE(SUBSTITUTE(#REF!,"▲", "-")), 2)), NA())</f>
        <v>#REF!</v>
      </c>
    </row>
    <row r="36" spans="1:16" x14ac:dyDescent="0.2">
      <c r="A36" s="86" t="e">
        <f>IF(#REF!="",NA(),#REF!)</f>
        <v>#REF!</v>
      </c>
      <c r="B36" s="86" t="e">
        <f>IF(ROUND(VALUE(SUBSTITUTE(#REF!,"▲", "-")), 2) &lt; 0, ABS(ROUND(VALUE(SUBSTITUTE(#REF!,"▲", "-")), 2)), NA())</f>
        <v>#REF!</v>
      </c>
      <c r="C36" s="86" t="e">
        <f>IF(ROUND(VALUE(SUBSTITUTE(#REF!,"▲", "-")), 2) &gt;= 0, ABS(ROUND(VALUE(SUBSTITUTE(#REF!,"▲", "-")), 2)), NA())</f>
        <v>#REF!</v>
      </c>
      <c r="D36" s="86" t="e">
        <f>IF(ROUND(VALUE(SUBSTITUTE(#REF!,"▲", "-")), 2) &lt; 0, ABS(ROUND(VALUE(SUBSTITUTE(#REF!,"▲", "-")), 2)), NA())</f>
        <v>#REF!</v>
      </c>
      <c r="E36" s="86" t="e">
        <f>IF(ROUND(VALUE(SUBSTITUTE(#REF!,"▲", "-")), 2) &gt;= 0, ABS(ROUND(VALUE(SUBSTITUTE(#REF!,"▲", "-")), 2)), NA())</f>
        <v>#REF!</v>
      </c>
      <c r="F36" s="86" t="e">
        <f>IF(ROUND(VALUE(SUBSTITUTE(#REF!,"▲", "-")), 2) &lt; 0, ABS(ROUND(VALUE(SUBSTITUTE(#REF!,"▲", "-")), 2)), NA())</f>
        <v>#REF!</v>
      </c>
      <c r="G36" s="86" t="e">
        <f>IF(ROUND(VALUE(SUBSTITUTE(#REF!,"▲", "-")), 2) &gt;= 0, ABS(ROUND(VALUE(SUBSTITUTE(#REF!,"▲", "-")), 2)), NA())</f>
        <v>#REF!</v>
      </c>
      <c r="H36" s="86" t="e">
        <f>IF(ROUND(VALUE(SUBSTITUTE(#REF!,"▲", "-")), 2) &lt; 0, ABS(ROUND(VALUE(SUBSTITUTE(#REF!,"▲", "-")), 2)), NA())</f>
        <v>#REF!</v>
      </c>
      <c r="I36" s="86" t="e">
        <f>IF(ROUND(VALUE(SUBSTITUTE(#REF!,"▲", "-")), 2) &gt;= 0, ABS(ROUND(VALUE(SUBSTITUTE(#REF!,"▲", "-")), 2)), NA())</f>
        <v>#REF!</v>
      </c>
      <c r="J36" s="86" t="e">
        <f>IF(ROUND(VALUE(SUBSTITUTE(#REF!,"▲", "-")), 2) &lt; 0, ABS(ROUND(VALUE(SUBSTITUTE(#REF!,"▲", "-")), 2)), NA())</f>
        <v>#REF!</v>
      </c>
      <c r="K36" s="86" t="e">
        <f>IF(ROUND(VALUE(SUBSTITUTE(#REF!,"▲", "-")), 2) &gt;= 0, ABS(ROUND(VALUE(SUBSTITUTE(#REF!,"▲", "-")), 2)), NA())</f>
        <v>#REF!</v>
      </c>
    </row>
    <row r="39" spans="1:16" x14ac:dyDescent="0.2">
      <c r="A39" s="55" t="s">
        <v>43</v>
      </c>
    </row>
    <row r="40" spans="1:16" x14ac:dyDescent="0.2">
      <c r="A40" s="87"/>
      <c r="B40" s="87" t="str">
        <f>'実質公債費比率（分子）の構造'!K$44</f>
        <v>H30</v>
      </c>
      <c r="C40" s="87"/>
      <c r="D40" s="87"/>
      <c r="E40" s="87" t="str">
        <f>'実質公債費比率（分子）の構造'!L$44</f>
        <v>R01</v>
      </c>
      <c r="F40" s="87"/>
      <c r="G40" s="87"/>
      <c r="H40" s="87" t="str">
        <f>'実質公債費比率（分子）の構造'!M$44</f>
        <v>R02</v>
      </c>
      <c r="I40" s="87"/>
      <c r="J40" s="87"/>
      <c r="K40" s="87" t="str">
        <f>'実質公債費比率（分子）の構造'!N$44</f>
        <v>R03</v>
      </c>
      <c r="L40" s="87"/>
      <c r="M40" s="87"/>
      <c r="N40" s="87" t="str">
        <f>'実質公債費比率（分子）の構造'!O$44</f>
        <v>R04</v>
      </c>
      <c r="O40" s="87"/>
      <c r="P40" s="87"/>
    </row>
    <row r="41" spans="1:16" x14ac:dyDescent="0.2">
      <c r="A41" s="87"/>
      <c r="B41" s="87" t="s">
        <v>44</v>
      </c>
      <c r="C41" s="87"/>
      <c r="D41" s="87" t="s">
        <v>45</v>
      </c>
      <c r="E41" s="87" t="s">
        <v>44</v>
      </c>
      <c r="F41" s="87"/>
      <c r="G41" s="87" t="s">
        <v>45</v>
      </c>
      <c r="H41" s="87" t="s">
        <v>44</v>
      </c>
      <c r="I41" s="87"/>
      <c r="J41" s="87" t="s">
        <v>45</v>
      </c>
      <c r="K41" s="87" t="s">
        <v>44</v>
      </c>
      <c r="L41" s="87"/>
      <c r="M41" s="87" t="s">
        <v>45</v>
      </c>
      <c r="N41" s="87" t="s">
        <v>44</v>
      </c>
      <c r="O41" s="87"/>
      <c r="P41" s="87" t="s">
        <v>45</v>
      </c>
    </row>
    <row r="42" spans="1:16" x14ac:dyDescent="0.2">
      <c r="A42" s="87" t="s">
        <v>46</v>
      </c>
      <c r="B42" s="87"/>
      <c r="C42" s="87"/>
      <c r="D42" s="87">
        <f>'実質公債費比率（分子）の構造'!K$52</f>
        <v>3941</v>
      </c>
      <c r="E42" s="87"/>
      <c r="F42" s="87"/>
      <c r="G42" s="87">
        <f>'実質公債費比率（分子）の構造'!L$52</f>
        <v>3837</v>
      </c>
      <c r="H42" s="87"/>
      <c r="I42" s="87"/>
      <c r="J42" s="87">
        <f>'実質公債費比率（分子）の構造'!M$52</f>
        <v>3524</v>
      </c>
      <c r="K42" s="87"/>
      <c r="L42" s="87"/>
      <c r="M42" s="87">
        <f>'実質公債費比率（分子）の構造'!N$52</f>
        <v>3425</v>
      </c>
      <c r="N42" s="87"/>
      <c r="O42" s="87"/>
      <c r="P42" s="87">
        <f>'実質公債費比率（分子）の構造'!O$52</f>
        <v>3262</v>
      </c>
    </row>
    <row r="43" spans="1:16" x14ac:dyDescent="0.2">
      <c r="A43" s="87" t="s">
        <v>47</v>
      </c>
      <c r="B43" s="87" t="str">
        <f>'実質公債費比率（分子）の構造'!K$51</f>
        <v>-</v>
      </c>
      <c r="C43" s="87"/>
      <c r="D43" s="87"/>
      <c r="E43" s="87" t="str">
        <f>'実質公債費比率（分子）の構造'!L$51</f>
        <v>-</v>
      </c>
      <c r="F43" s="87"/>
      <c r="G43" s="87"/>
      <c r="H43" s="87" t="str">
        <f>'実質公債費比率（分子）の構造'!M$51</f>
        <v>-</v>
      </c>
      <c r="I43" s="87"/>
      <c r="J43" s="87"/>
      <c r="K43" s="87" t="str">
        <f>'実質公債費比率（分子）の構造'!N$51</f>
        <v>-</v>
      </c>
      <c r="L43" s="87"/>
      <c r="M43" s="87"/>
      <c r="N43" s="87" t="str">
        <f>'実質公債費比率（分子）の構造'!O$51</f>
        <v>-</v>
      </c>
      <c r="O43" s="87"/>
      <c r="P43" s="87"/>
    </row>
    <row r="44" spans="1:16" x14ac:dyDescent="0.2">
      <c r="A44" s="87" t="s">
        <v>48</v>
      </c>
      <c r="B44" s="87">
        <f>'実質公債費比率（分子）の構造'!K$50</f>
        <v>4</v>
      </c>
      <c r="C44" s="87"/>
      <c r="D44" s="87"/>
      <c r="E44" s="87">
        <f>'実質公債費比率（分子）の構造'!L$50</f>
        <v>4</v>
      </c>
      <c r="F44" s="87"/>
      <c r="G44" s="87"/>
      <c r="H44" s="87">
        <f>'実質公債費比率（分子）の構造'!M$50</f>
        <v>4</v>
      </c>
      <c r="I44" s="87"/>
      <c r="J44" s="87"/>
      <c r="K44" s="87">
        <f>'実質公債費比率（分子）の構造'!N$50</f>
        <v>4</v>
      </c>
      <c r="L44" s="87"/>
      <c r="M44" s="87"/>
      <c r="N44" s="87">
        <f>'実質公債費比率（分子）の構造'!O$50</f>
        <v>3</v>
      </c>
      <c r="O44" s="87"/>
      <c r="P44" s="87"/>
    </row>
    <row r="45" spans="1:16" x14ac:dyDescent="0.2">
      <c r="A45" s="87" t="s">
        <v>49</v>
      </c>
      <c r="B45" s="87">
        <f>'実質公債費比率（分子）の構造'!K$49</f>
        <v>399</v>
      </c>
      <c r="C45" s="87"/>
      <c r="D45" s="87"/>
      <c r="E45" s="87">
        <f>'実質公債費比率（分子）の構造'!L$49</f>
        <v>403</v>
      </c>
      <c r="F45" s="87"/>
      <c r="G45" s="87"/>
      <c r="H45" s="87">
        <f>'実質公債費比率（分子）の構造'!M$49</f>
        <v>245</v>
      </c>
      <c r="I45" s="87"/>
      <c r="J45" s="87"/>
      <c r="K45" s="87">
        <f>'実質公債費比率（分子）の構造'!N$49</f>
        <v>185</v>
      </c>
      <c r="L45" s="87"/>
      <c r="M45" s="87"/>
      <c r="N45" s="87">
        <f>'実質公債費比率（分子）の構造'!O$49</f>
        <v>257</v>
      </c>
      <c r="O45" s="87"/>
      <c r="P45" s="87"/>
    </row>
    <row r="46" spans="1:16" x14ac:dyDescent="0.2">
      <c r="A46" s="87" t="s">
        <v>50</v>
      </c>
      <c r="B46" s="87">
        <f>'実質公債費比率（分子）の構造'!K$48</f>
        <v>1481</v>
      </c>
      <c r="C46" s="87"/>
      <c r="D46" s="87"/>
      <c r="E46" s="87">
        <f>'実質公債費比率（分子）の構造'!L$48</f>
        <v>1326</v>
      </c>
      <c r="F46" s="87"/>
      <c r="G46" s="87"/>
      <c r="H46" s="87">
        <f>'実質公債費比率（分子）の構造'!M$48</f>
        <v>1106</v>
      </c>
      <c r="I46" s="87"/>
      <c r="J46" s="87"/>
      <c r="K46" s="87">
        <f>'実質公債費比率（分子）の構造'!N$48</f>
        <v>1100</v>
      </c>
      <c r="L46" s="87"/>
      <c r="M46" s="87"/>
      <c r="N46" s="87">
        <f>'実質公債費比率（分子）の構造'!O$48</f>
        <v>1203</v>
      </c>
      <c r="O46" s="87"/>
      <c r="P46" s="87"/>
    </row>
    <row r="47" spans="1:16" x14ac:dyDescent="0.2">
      <c r="A47" s="87" t="s">
        <v>51</v>
      </c>
      <c r="B47" s="87" t="str">
        <f>'実質公債費比率（分子）の構造'!K$47</f>
        <v>-</v>
      </c>
      <c r="C47" s="87"/>
      <c r="D47" s="87"/>
      <c r="E47" s="87" t="str">
        <f>'実質公債費比率（分子）の構造'!L$47</f>
        <v>-</v>
      </c>
      <c r="F47" s="87"/>
      <c r="G47" s="87"/>
      <c r="H47" s="87" t="str">
        <f>'実質公債費比率（分子）の構造'!M$47</f>
        <v>-</v>
      </c>
      <c r="I47" s="87"/>
      <c r="J47" s="87"/>
      <c r="K47" s="87" t="str">
        <f>'実質公債費比率（分子）の構造'!N$47</f>
        <v>-</v>
      </c>
      <c r="L47" s="87"/>
      <c r="M47" s="87"/>
      <c r="N47" s="87" t="str">
        <f>'実質公債費比率（分子）の構造'!O$47</f>
        <v>-</v>
      </c>
      <c r="O47" s="87"/>
      <c r="P47" s="87"/>
    </row>
    <row r="48" spans="1:16" x14ac:dyDescent="0.2">
      <c r="A48" s="87" t="s">
        <v>52</v>
      </c>
      <c r="B48" s="87" t="str">
        <f>'実質公債費比率（分子）の構造'!K$46</f>
        <v>-</v>
      </c>
      <c r="C48" s="87"/>
      <c r="D48" s="87"/>
      <c r="E48" s="87" t="str">
        <f>'実質公債費比率（分子）の構造'!L$46</f>
        <v>-</v>
      </c>
      <c r="F48" s="87"/>
      <c r="G48" s="87"/>
      <c r="H48" s="87" t="str">
        <f>'実質公債費比率（分子）の構造'!M$46</f>
        <v>-</v>
      </c>
      <c r="I48" s="87"/>
      <c r="J48" s="87"/>
      <c r="K48" s="87" t="str">
        <f>'実質公債費比率（分子）の構造'!N$46</f>
        <v>-</v>
      </c>
      <c r="L48" s="87"/>
      <c r="M48" s="87"/>
      <c r="N48" s="87" t="str">
        <f>'実質公債費比率（分子）の構造'!O$46</f>
        <v>-</v>
      </c>
      <c r="O48" s="87"/>
      <c r="P48" s="87"/>
    </row>
    <row r="49" spans="1:16" x14ac:dyDescent="0.2">
      <c r="A49" s="87" t="s">
        <v>53</v>
      </c>
      <c r="B49" s="87">
        <f>'実質公債費比率（分子）の構造'!K$45</f>
        <v>2054</v>
      </c>
      <c r="C49" s="87"/>
      <c r="D49" s="87"/>
      <c r="E49" s="87">
        <f>'実質公債費比率（分子）の構造'!L$45</f>
        <v>2058</v>
      </c>
      <c r="F49" s="87"/>
      <c r="G49" s="87"/>
      <c r="H49" s="87">
        <f>'実質公債費比率（分子）の構造'!M$45</f>
        <v>2061</v>
      </c>
      <c r="I49" s="87"/>
      <c r="J49" s="87"/>
      <c r="K49" s="87">
        <f>'実質公債費比率（分子）の構造'!N$45</f>
        <v>2024</v>
      </c>
      <c r="L49" s="87"/>
      <c r="M49" s="87"/>
      <c r="N49" s="87">
        <f>'実質公債費比率（分子）の構造'!O$45</f>
        <v>2055</v>
      </c>
      <c r="O49" s="87"/>
      <c r="P49" s="87"/>
    </row>
    <row r="50" spans="1:16" x14ac:dyDescent="0.2">
      <c r="A50" s="87" t="s">
        <v>54</v>
      </c>
      <c r="B50" s="87" t="e">
        <f>NA()</f>
        <v>#N/A</v>
      </c>
      <c r="C50" s="87">
        <f>IF(ISNUMBER('実質公債費比率（分子）の構造'!K$53),'実質公債費比率（分子）の構造'!K$53,NA())</f>
        <v>-3</v>
      </c>
      <c r="D50" s="87" t="e">
        <f>NA()</f>
        <v>#N/A</v>
      </c>
      <c r="E50" s="87" t="e">
        <f>NA()</f>
        <v>#N/A</v>
      </c>
      <c r="F50" s="87">
        <f>IF(ISNUMBER('実質公債費比率（分子）の構造'!L$53),'実質公債費比率（分子）の構造'!L$53,NA())</f>
        <v>-46</v>
      </c>
      <c r="G50" s="87" t="e">
        <f>NA()</f>
        <v>#N/A</v>
      </c>
      <c r="H50" s="87" t="e">
        <f>NA()</f>
        <v>#N/A</v>
      </c>
      <c r="I50" s="87">
        <f>IF(ISNUMBER('実質公債費比率（分子）の構造'!M$53),'実質公債費比率（分子）の構造'!M$53,NA())</f>
        <v>-108</v>
      </c>
      <c r="J50" s="87" t="e">
        <f>NA()</f>
        <v>#N/A</v>
      </c>
      <c r="K50" s="87" t="e">
        <f>NA()</f>
        <v>#N/A</v>
      </c>
      <c r="L50" s="87">
        <f>IF(ISNUMBER('実質公債費比率（分子）の構造'!N$53),'実質公債費比率（分子）の構造'!N$53,NA())</f>
        <v>-112</v>
      </c>
      <c r="M50" s="87" t="e">
        <f>NA()</f>
        <v>#N/A</v>
      </c>
      <c r="N50" s="87" t="e">
        <f>NA()</f>
        <v>#N/A</v>
      </c>
      <c r="O50" s="87">
        <f>IF(ISNUMBER('実質公債費比率（分子）の構造'!O$53),'実質公債費比率（分子）の構造'!O$53,NA())</f>
        <v>256</v>
      </c>
      <c r="P50" s="87" t="e">
        <f>NA()</f>
        <v>#N/A</v>
      </c>
    </row>
    <row r="53" spans="1:16" x14ac:dyDescent="0.2">
      <c r="A53" s="55" t="s">
        <v>55</v>
      </c>
    </row>
    <row r="54" spans="1:16" x14ac:dyDescent="0.2">
      <c r="A54" s="86"/>
      <c r="B54" s="86" t="e">
        <f>#REF!</f>
        <v>#REF!</v>
      </c>
      <c r="C54" s="86"/>
      <c r="D54" s="86"/>
      <c r="E54" s="86" t="e">
        <f>#REF!</f>
        <v>#REF!</v>
      </c>
      <c r="F54" s="86"/>
      <c r="G54" s="86"/>
      <c r="H54" s="86" t="e">
        <f>#REF!</f>
        <v>#REF!</v>
      </c>
      <c r="I54" s="86"/>
      <c r="J54" s="86"/>
      <c r="K54" s="86" t="e">
        <f>#REF!</f>
        <v>#REF!</v>
      </c>
      <c r="L54" s="86"/>
      <c r="M54" s="86"/>
      <c r="N54" s="86" t="e">
        <f>#REF!</f>
        <v>#REF!</v>
      </c>
      <c r="O54" s="86"/>
      <c r="P54" s="86"/>
    </row>
    <row r="55" spans="1:16" x14ac:dyDescent="0.2">
      <c r="A55" s="86"/>
      <c r="B55" s="86" t="s">
        <v>56</v>
      </c>
      <c r="C55" s="86"/>
      <c r="D55" s="86" t="s">
        <v>57</v>
      </c>
      <c r="E55" s="86" t="s">
        <v>56</v>
      </c>
      <c r="F55" s="86"/>
      <c r="G55" s="86" t="s">
        <v>57</v>
      </c>
      <c r="H55" s="86" t="s">
        <v>56</v>
      </c>
      <c r="I55" s="86"/>
      <c r="J55" s="86" t="s">
        <v>57</v>
      </c>
      <c r="K55" s="86" t="s">
        <v>56</v>
      </c>
      <c r="L55" s="86"/>
      <c r="M55" s="86" t="s">
        <v>57</v>
      </c>
      <c r="N55" s="86" t="s">
        <v>56</v>
      </c>
      <c r="O55" s="86"/>
      <c r="P55" s="86" t="s">
        <v>57</v>
      </c>
    </row>
    <row r="56" spans="1:16" x14ac:dyDescent="0.2">
      <c r="A56" s="86" t="s">
        <v>34</v>
      </c>
      <c r="B56" s="86"/>
      <c r="C56" s="86"/>
      <c r="D56" s="86" t="e">
        <f>#REF!</f>
        <v>#REF!</v>
      </c>
      <c r="E56" s="86"/>
      <c r="F56" s="86"/>
      <c r="G56" s="86" t="e">
        <f>#REF!</f>
        <v>#REF!</v>
      </c>
      <c r="H56" s="86"/>
      <c r="I56" s="86"/>
      <c r="J56" s="86" t="e">
        <f>#REF!</f>
        <v>#REF!</v>
      </c>
      <c r="K56" s="86"/>
      <c r="L56" s="86"/>
      <c r="M56" s="86" t="e">
        <f>#REF!</f>
        <v>#REF!</v>
      </c>
      <c r="N56" s="86"/>
      <c r="O56" s="86"/>
      <c r="P56" s="86" t="e">
        <f>#REF!</f>
        <v>#REF!</v>
      </c>
    </row>
    <row r="57" spans="1:16" x14ac:dyDescent="0.2">
      <c r="A57" s="86" t="s">
        <v>33</v>
      </c>
      <c r="B57" s="86"/>
      <c r="C57" s="86"/>
      <c r="D57" s="86" t="e">
        <f>#REF!</f>
        <v>#REF!</v>
      </c>
      <c r="E57" s="86"/>
      <c r="F57" s="86"/>
      <c r="G57" s="86" t="e">
        <f>#REF!</f>
        <v>#REF!</v>
      </c>
      <c r="H57" s="86"/>
      <c r="I57" s="86"/>
      <c r="J57" s="86" t="e">
        <f>#REF!</f>
        <v>#REF!</v>
      </c>
      <c r="K57" s="86"/>
      <c r="L57" s="86"/>
      <c r="M57" s="86" t="e">
        <f>#REF!</f>
        <v>#REF!</v>
      </c>
      <c r="N57" s="86"/>
      <c r="O57" s="86"/>
      <c r="P57" s="86" t="e">
        <f>#REF!</f>
        <v>#REF!</v>
      </c>
    </row>
    <row r="58" spans="1:16" x14ac:dyDescent="0.2">
      <c r="A58" s="86" t="s">
        <v>32</v>
      </c>
      <c r="B58" s="86"/>
      <c r="C58" s="86"/>
      <c r="D58" s="86" t="e">
        <f>#REF!</f>
        <v>#REF!</v>
      </c>
      <c r="E58" s="86"/>
      <c r="F58" s="86"/>
      <c r="G58" s="86" t="e">
        <f>#REF!</f>
        <v>#REF!</v>
      </c>
      <c r="H58" s="86"/>
      <c r="I58" s="86"/>
      <c r="J58" s="86" t="e">
        <f>#REF!</f>
        <v>#REF!</v>
      </c>
      <c r="K58" s="86"/>
      <c r="L58" s="86"/>
      <c r="M58" s="86" t="e">
        <f>#REF!</f>
        <v>#REF!</v>
      </c>
      <c r="N58" s="86"/>
      <c r="O58" s="86"/>
      <c r="P58" s="86" t="e">
        <f>#REF!</f>
        <v>#REF!</v>
      </c>
    </row>
    <row r="59" spans="1:16" x14ac:dyDescent="0.2">
      <c r="A59" s="86" t="s">
        <v>31</v>
      </c>
      <c r="B59" s="86" t="e">
        <f>#REF!</f>
        <v>#REF!</v>
      </c>
      <c r="C59" s="86"/>
      <c r="D59" s="86"/>
      <c r="E59" s="86" t="e">
        <f>#REF!</f>
        <v>#REF!</v>
      </c>
      <c r="F59" s="86"/>
      <c r="G59" s="86"/>
      <c r="H59" s="86" t="e">
        <f>#REF!</f>
        <v>#REF!</v>
      </c>
      <c r="I59" s="86"/>
      <c r="J59" s="86"/>
      <c r="K59" s="86" t="e">
        <f>#REF!</f>
        <v>#REF!</v>
      </c>
      <c r="L59" s="86"/>
      <c r="M59" s="86"/>
      <c r="N59" s="86" t="e">
        <f>#REF!</f>
        <v>#REF!</v>
      </c>
      <c r="O59" s="86"/>
      <c r="P59" s="86"/>
    </row>
    <row r="60" spans="1:16" x14ac:dyDescent="0.2">
      <c r="A60" s="86" t="s">
        <v>30</v>
      </c>
      <c r="B60" s="86" t="e">
        <f>#REF!</f>
        <v>#REF!</v>
      </c>
      <c r="C60" s="86"/>
      <c r="D60" s="86"/>
      <c r="E60" s="86" t="e">
        <f>#REF!</f>
        <v>#REF!</v>
      </c>
      <c r="F60" s="86"/>
      <c r="G60" s="86"/>
      <c r="H60" s="86" t="e">
        <f>#REF!</f>
        <v>#REF!</v>
      </c>
      <c r="I60" s="86"/>
      <c r="J60" s="86"/>
      <c r="K60" s="86" t="e">
        <f>#REF!</f>
        <v>#REF!</v>
      </c>
      <c r="L60" s="86"/>
      <c r="M60" s="86"/>
      <c r="N60" s="86" t="e">
        <f>#REF!</f>
        <v>#REF!</v>
      </c>
      <c r="O60" s="86"/>
      <c r="P60" s="86"/>
    </row>
    <row r="61" spans="1:16" x14ac:dyDescent="0.2">
      <c r="A61" s="86" t="s">
        <v>29</v>
      </c>
      <c r="B61" s="86" t="e">
        <f>#REF!</f>
        <v>#REF!</v>
      </c>
      <c r="C61" s="86"/>
      <c r="D61" s="86"/>
      <c r="E61" s="86" t="e">
        <f>#REF!</f>
        <v>#REF!</v>
      </c>
      <c r="F61" s="86"/>
      <c r="G61" s="86"/>
      <c r="H61" s="86" t="e">
        <f>#REF!</f>
        <v>#REF!</v>
      </c>
      <c r="I61" s="86"/>
      <c r="J61" s="86"/>
      <c r="K61" s="86" t="e">
        <f>#REF!</f>
        <v>#REF!</v>
      </c>
      <c r="L61" s="86"/>
      <c r="M61" s="86"/>
      <c r="N61" s="86" t="e">
        <f>#REF!</f>
        <v>#REF!</v>
      </c>
      <c r="O61" s="86"/>
      <c r="P61" s="86"/>
    </row>
    <row r="62" spans="1:16" x14ac:dyDescent="0.2">
      <c r="A62" s="86" t="s">
        <v>28</v>
      </c>
      <c r="B62" s="86" t="e">
        <f>#REF!</f>
        <v>#REF!</v>
      </c>
      <c r="C62" s="86"/>
      <c r="D62" s="86"/>
      <c r="E62" s="86" t="e">
        <f>#REF!</f>
        <v>#REF!</v>
      </c>
      <c r="F62" s="86"/>
      <c r="G62" s="86"/>
      <c r="H62" s="86" t="e">
        <f>#REF!</f>
        <v>#REF!</v>
      </c>
      <c r="I62" s="86"/>
      <c r="J62" s="86"/>
      <c r="K62" s="86" t="e">
        <f>#REF!</f>
        <v>#REF!</v>
      </c>
      <c r="L62" s="86"/>
      <c r="M62" s="86"/>
      <c r="N62" s="86" t="e">
        <f>#REF!</f>
        <v>#REF!</v>
      </c>
      <c r="O62" s="86"/>
      <c r="P62" s="86"/>
    </row>
    <row r="63" spans="1:16" x14ac:dyDescent="0.2">
      <c r="A63" s="86" t="s">
        <v>27</v>
      </c>
      <c r="B63" s="86" t="e">
        <f>#REF!</f>
        <v>#REF!</v>
      </c>
      <c r="C63" s="86"/>
      <c r="D63" s="86"/>
      <c r="E63" s="86" t="e">
        <f>#REF!</f>
        <v>#REF!</v>
      </c>
      <c r="F63" s="86"/>
      <c r="G63" s="86"/>
      <c r="H63" s="86" t="e">
        <f>#REF!</f>
        <v>#REF!</v>
      </c>
      <c r="I63" s="86"/>
      <c r="J63" s="86"/>
      <c r="K63" s="86" t="e">
        <f>#REF!</f>
        <v>#REF!</v>
      </c>
      <c r="L63" s="86"/>
      <c r="M63" s="86"/>
      <c r="N63" s="86" t="e">
        <f>#REF!</f>
        <v>#REF!</v>
      </c>
      <c r="O63" s="86"/>
      <c r="P63" s="86"/>
    </row>
    <row r="64" spans="1:16" x14ac:dyDescent="0.2">
      <c r="A64" s="86" t="s">
        <v>26</v>
      </c>
      <c r="B64" s="86" t="e">
        <f>#REF!</f>
        <v>#REF!</v>
      </c>
      <c r="C64" s="86"/>
      <c r="D64" s="86"/>
      <c r="E64" s="86" t="e">
        <f>#REF!</f>
        <v>#REF!</v>
      </c>
      <c r="F64" s="86"/>
      <c r="G64" s="86"/>
      <c r="H64" s="86" t="e">
        <f>#REF!</f>
        <v>#REF!</v>
      </c>
      <c r="I64" s="86"/>
      <c r="J64" s="86"/>
      <c r="K64" s="86" t="e">
        <f>#REF!</f>
        <v>#REF!</v>
      </c>
      <c r="L64" s="86"/>
      <c r="M64" s="86"/>
      <c r="N64" s="86" t="e">
        <f>#REF!</f>
        <v>#REF!</v>
      </c>
      <c r="O64" s="86"/>
      <c r="P64" s="86"/>
    </row>
    <row r="65" spans="1:16" x14ac:dyDescent="0.2">
      <c r="A65" s="86" t="s">
        <v>25</v>
      </c>
      <c r="B65" s="86" t="e">
        <f>#REF!</f>
        <v>#REF!</v>
      </c>
      <c r="C65" s="86"/>
      <c r="D65" s="86"/>
      <c r="E65" s="86" t="e">
        <f>#REF!</f>
        <v>#REF!</v>
      </c>
      <c r="F65" s="86"/>
      <c r="G65" s="86"/>
      <c r="H65" s="86" t="e">
        <f>#REF!</f>
        <v>#REF!</v>
      </c>
      <c r="I65" s="86"/>
      <c r="J65" s="86"/>
      <c r="K65" s="86" t="e">
        <f>#REF!</f>
        <v>#REF!</v>
      </c>
      <c r="L65" s="86"/>
      <c r="M65" s="86"/>
      <c r="N65" s="86" t="e">
        <f>#REF!</f>
        <v>#REF!</v>
      </c>
      <c r="O65" s="86"/>
      <c r="P65" s="86"/>
    </row>
    <row r="66" spans="1:16" x14ac:dyDescent="0.2">
      <c r="A66" s="86" t="s">
        <v>24</v>
      </c>
      <c r="B66" s="86" t="e">
        <f>#REF!</f>
        <v>#REF!</v>
      </c>
      <c r="C66" s="86"/>
      <c r="D66" s="86"/>
      <c r="E66" s="86" t="e">
        <f>#REF!</f>
        <v>#REF!</v>
      </c>
      <c r="F66" s="86"/>
      <c r="G66" s="86"/>
      <c r="H66" s="86" t="e">
        <f>#REF!</f>
        <v>#REF!</v>
      </c>
      <c r="I66" s="86"/>
      <c r="J66" s="86"/>
      <c r="K66" s="86" t="e">
        <f>#REF!</f>
        <v>#REF!</v>
      </c>
      <c r="L66" s="86"/>
      <c r="M66" s="86"/>
      <c r="N66" s="86" t="e">
        <f>#REF!</f>
        <v>#REF!</v>
      </c>
      <c r="O66" s="86"/>
      <c r="P66" s="86"/>
    </row>
    <row r="67" spans="1:16" x14ac:dyDescent="0.2">
      <c r="A67" s="86" t="s">
        <v>58</v>
      </c>
      <c r="B67" s="86" t="e">
        <f>NA()</f>
        <v>#N/A</v>
      </c>
      <c r="C67" s="86" t="e">
        <f>IF(ISNUMBER(#REF!), IF(#REF! &lt; 0, 0,#REF!), NA())</f>
        <v>#N/A</v>
      </c>
      <c r="D67" s="86" t="e">
        <f>NA()</f>
        <v>#N/A</v>
      </c>
      <c r="E67" s="86" t="e">
        <f>NA()</f>
        <v>#N/A</v>
      </c>
      <c r="F67" s="86" t="e">
        <f>IF(ISNUMBER(#REF!), IF(#REF! &lt; 0, 0,#REF!), NA())</f>
        <v>#N/A</v>
      </c>
      <c r="G67" s="86" t="e">
        <f>NA()</f>
        <v>#N/A</v>
      </c>
      <c r="H67" s="86" t="e">
        <f>NA()</f>
        <v>#N/A</v>
      </c>
      <c r="I67" s="86" t="e">
        <f>IF(ISNUMBER(#REF!), IF(#REF! &lt; 0, 0,#REF!), NA())</f>
        <v>#N/A</v>
      </c>
      <c r="J67" s="86" t="e">
        <f>NA()</f>
        <v>#N/A</v>
      </c>
      <c r="K67" s="86" t="e">
        <f>NA()</f>
        <v>#N/A</v>
      </c>
      <c r="L67" s="86" t="e">
        <f>IF(ISNUMBER(#REF!), IF(#REF! &lt; 0, 0,#REF!), NA())</f>
        <v>#N/A</v>
      </c>
      <c r="M67" s="86" t="e">
        <f>NA()</f>
        <v>#N/A</v>
      </c>
      <c r="N67" s="86" t="e">
        <f>NA()</f>
        <v>#N/A</v>
      </c>
      <c r="O67" s="86" t="e">
        <f>IF(ISNUMBER(#REF!), IF(#REF! &lt; 0, 0,#REF!), NA())</f>
        <v>#N/A</v>
      </c>
      <c r="P67" s="86" t="e">
        <f>NA()</f>
        <v>#N/A</v>
      </c>
    </row>
    <row r="70" spans="1:16" x14ac:dyDescent="0.2">
      <c r="A70" s="88" t="s">
        <v>59</v>
      </c>
      <c r="B70" s="88"/>
      <c r="C70" s="88"/>
      <c r="D70" s="88"/>
      <c r="E70" s="88"/>
      <c r="F70" s="88"/>
    </row>
    <row r="71" spans="1:16" x14ac:dyDescent="0.2">
      <c r="A71" s="89"/>
      <c r="B71" s="89" t="e">
        <f>#REF!</f>
        <v>#REF!</v>
      </c>
      <c r="C71" s="89" t="e">
        <f>#REF!</f>
        <v>#REF!</v>
      </c>
      <c r="D71" s="89" t="e">
        <f>#REF!</f>
        <v>#REF!</v>
      </c>
    </row>
    <row r="72" spans="1:16" x14ac:dyDescent="0.2">
      <c r="A72" s="89" t="s">
        <v>60</v>
      </c>
      <c r="B72" s="90" t="e">
        <f>#REF!</f>
        <v>#REF!</v>
      </c>
      <c r="C72" s="90" t="e">
        <f>#REF!</f>
        <v>#REF!</v>
      </c>
      <c r="D72" s="90" t="e">
        <f>#REF!</f>
        <v>#REF!</v>
      </c>
    </row>
    <row r="73" spans="1:16" x14ac:dyDescent="0.2">
      <c r="A73" s="89" t="s">
        <v>61</v>
      </c>
      <c r="B73" s="90" t="e">
        <f>#REF!</f>
        <v>#REF!</v>
      </c>
      <c r="C73" s="90" t="e">
        <f>#REF!</f>
        <v>#REF!</v>
      </c>
      <c r="D73" s="90" t="e">
        <f>#REF!</f>
        <v>#REF!</v>
      </c>
    </row>
    <row r="74" spans="1:16" x14ac:dyDescent="0.2">
      <c r="A74" s="89" t="s">
        <v>62</v>
      </c>
      <c r="B74" s="90" t="e">
        <f>#REF!</f>
        <v>#REF!</v>
      </c>
      <c r="C74" s="90" t="e">
        <f>#REF!</f>
        <v>#REF!</v>
      </c>
      <c r="D74" s="90"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実質公債費比率（分子）の構造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2024-03-28T06:47:41Z</dcterms:modified>
  <cp:category/>
</cp:coreProperties>
</file>