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27\Desktop\"/>
    </mc:Choice>
  </mc:AlternateContent>
  <bookViews>
    <workbookView xWindow="0" yWindow="0" windowWidth="15360" windowHeight="7644"/>
  </bookViews>
  <sheets>
    <sheet name="公会計指標分析・財政指標組合せ分析表" sheetId="18" r:id="rId1"/>
    <sheet name="データシート" sheetId="9"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<sst xmlns="http://schemas.openxmlformats.org/spreadsheetml/2006/main" count="101" uniqueCount="62">
  <si>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</si>
  <si>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</si>
  <si>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</si>
  <si>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</si>
  <si>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</si>
  <si>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</si>
  <si>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</si>
  <si>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</si>
  <si>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</si>
  <si>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</si>
  <si>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</si>
  <si>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</si>
  <si>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</si>
  <si>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5"/>
  </si>
  <si>
    <t>財政調整基金残高</t>
    <phoneticPr fontId="3"/>
  </si>
  <si>
    <t>実質単年度収支</t>
    <rPh sb="0" eb="2">
      <t>ジッシツ</t>
    </rPh>
    <rPh sb="2" eb="5">
      <t>タンネンド</t>
    </rPh>
    <rPh sb="5" eb="7">
      <t>シュウシ</t>
    </rPh>
    <phoneticPr fontId="5"/>
  </si>
  <si>
    <t>連結実質赤字比率に係る赤字・黒字の構成分析</t>
  </si>
  <si>
    <t>赤字額</t>
    <rPh sb="0" eb="2">
      <t>アカジ</t>
    </rPh>
    <rPh sb="2" eb="3">
      <t>ガク</t>
    </rPh>
    <phoneticPr fontId="5"/>
  </si>
  <si>
    <t>黒字額</t>
    <rPh sb="0" eb="2">
      <t>クロジ</t>
    </rPh>
    <rPh sb="2" eb="3">
      <t>ガク</t>
    </rPh>
    <phoneticPr fontId="5"/>
  </si>
  <si>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</si>
  <si>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</si>
  <si>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</si>
  <si>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5"/>
  </si>
  <si>
    <t>一時借入金の利子</t>
    <phoneticPr fontId="3"/>
  </si>
  <si>
    <t>債務負担行為に基づく支出額</t>
    <phoneticPr fontId="3"/>
  </si>
  <si>
    <t>組合等が起こした地方債の元利償還金に対する負担金等</t>
    <phoneticPr fontId="3"/>
  </si>
  <si>
    <t>公営企業債の元利償還金に対する繰入金</t>
    <phoneticPr fontId="3"/>
  </si>
  <si>
    <t>満期一括償還地方債に係る年度割相当額</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</si>
  <si>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</si>
  <si>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</si>
  <si>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</si>
  <si>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</si>
  <si>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</si>
  <si>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</si>
  <si>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</si>
  <si>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基金残高に係る経年分析</t>
    <phoneticPr fontId="8"/>
  </si>
  <si>
    <t>財政調整基金</t>
    <phoneticPr fontId="8"/>
  </si>
  <si>
    <t>減債基金</t>
    <phoneticPr fontId="8"/>
  </si>
  <si>
    <t>その他特定目的基金</t>
    <phoneticPr fontId="8"/>
  </si>
  <si>
    <t xml:space="preserve"> H27</t>
  </si>
  <si>
    <t xml:space="preserve"> H28</t>
  </si>
  <si>
    <t xml:space="preserve"> H29</t>
  </si>
  <si>
    <t xml:space="preserve"> H30</t>
  </si>
  <si>
    <t xml:space="preserve"> R01</t>
  </si>
  <si>
    <t>類似団体内平均(円)</t>
    <rPh sb="0" eb="2">
      <t>ルイジ</t>
    </rPh>
    <rPh sb="2" eb="4">
      <t>ダンタイ</t>
    </rPh>
    <phoneticPr fontId="3"/>
  </si>
  <si>
    <t>H27</t>
  </si>
  <si>
    <t>H28</t>
  </si>
  <si>
    <t>H29</t>
  </si>
  <si>
    <t>H30</t>
  </si>
  <si>
    <t>R01</t>
  </si>
  <si>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</si>
  <si>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</si>
  <si>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分析欄</t>
    <rPh sb="0" eb="2">
      <t>ブンセキ</t>
    </rPh>
    <rPh sb="2" eb="3">
      <t>ラン</t>
    </rPh>
    <phoneticPr fontId="3"/>
  </si>
  <si>
    <t>西知多医療厚生組合の負債額の減等により将来負担額が減少しているとともに、充当可能基金残高の増等による充当可能財源等の増加により、将来負担比率は減少傾向であるものの、類似団体に比べて高水準である一方、有形固定資産減価償却率は類似団体に比べて低い水準である。しかし、橋梁・トンネルや道路などのインフラ工作物の有形資産減価償却率が高いので、老朽化対策を順次進めていく必要があるため、平成２８年度に策定した東海市公共施設等総合管理計画及び令和２年度に策定した個別施設計画と整合を図り、今後、施設の維持に努める必要がある。</t>
    <rPh sb="0" eb="1">
      <t>ニシ</t>
    </rPh>
    <rPh sb="1" eb="3">
      <t>チタ</t>
    </rPh>
    <rPh sb="3" eb="5">
      <t>イリョウ</t>
    </rPh>
    <rPh sb="5" eb="7">
      <t>コウセイ</t>
    </rPh>
    <rPh sb="7" eb="9">
      <t>クミアイ</t>
    </rPh>
    <rPh sb="10" eb="12">
      <t>フサイ</t>
    </rPh>
    <rPh sb="12" eb="13">
      <t>ガク</t>
    </rPh>
    <rPh sb="14" eb="15">
      <t>ゲン</t>
    </rPh>
    <rPh sb="15" eb="16">
      <t>ナド</t>
    </rPh>
    <rPh sb="19" eb="21">
      <t>ショウライ</t>
    </rPh>
    <rPh sb="21" eb="23">
      <t>フタン</t>
    </rPh>
    <rPh sb="23" eb="24">
      <t>ガク</t>
    </rPh>
    <rPh sb="25" eb="27">
      <t>ゲンショウ</t>
    </rPh>
    <rPh sb="36" eb="38">
      <t>ジュウトウ</t>
    </rPh>
    <rPh sb="38" eb="40">
      <t>カノウ</t>
    </rPh>
    <rPh sb="40" eb="42">
      <t>キキン</t>
    </rPh>
    <rPh sb="42" eb="44">
      <t>ザンダカ</t>
    </rPh>
    <rPh sb="45" eb="46">
      <t>ゾウ</t>
    </rPh>
    <rPh sb="46" eb="47">
      <t>ナド</t>
    </rPh>
    <rPh sb="50" eb="52">
      <t>ジュウトウ</t>
    </rPh>
    <rPh sb="52" eb="54">
      <t>カノウ</t>
    </rPh>
    <rPh sb="54" eb="56">
      <t>ザイゲン</t>
    </rPh>
    <rPh sb="56" eb="57">
      <t>ナド</t>
    </rPh>
    <rPh sb="58" eb="60">
      <t>ゾウカ</t>
    </rPh>
    <rPh sb="64" eb="66">
      <t>ショウライ</t>
    </rPh>
    <rPh sb="66" eb="68">
      <t>フタン</t>
    </rPh>
    <rPh sb="68" eb="70">
      <t>ヒリツ</t>
    </rPh>
    <rPh sb="71" eb="73">
      <t>ゲンショウ</t>
    </rPh>
    <rPh sb="73" eb="75">
      <t>ケイコウ</t>
    </rPh>
    <rPh sb="82" eb="84">
      <t>ルイジ</t>
    </rPh>
    <rPh sb="84" eb="86">
      <t>ダンタイ</t>
    </rPh>
    <rPh sb="87" eb="88">
      <t>クラ</t>
    </rPh>
    <rPh sb="90" eb="91">
      <t>タカ</t>
    </rPh>
    <rPh sb="91" eb="93">
      <t>スイジュン</t>
    </rPh>
    <rPh sb="96" eb="98">
      <t>イッポウ</t>
    </rPh>
    <rPh sb="99" eb="101">
      <t>ユウケイ</t>
    </rPh>
    <rPh sb="101" eb="103">
      <t>コテイ</t>
    </rPh>
    <rPh sb="103" eb="105">
      <t>シサン</t>
    </rPh>
    <rPh sb="105" eb="107">
      <t>ゲンカ</t>
    </rPh>
    <rPh sb="107" eb="109">
      <t>ショウキャク</t>
    </rPh>
    <rPh sb="109" eb="110">
      <t>リツ</t>
    </rPh>
    <rPh sb="111" eb="113">
      <t>ルイジ</t>
    </rPh>
    <rPh sb="113" eb="115">
      <t>ダンタイ</t>
    </rPh>
    <rPh sb="116" eb="117">
      <t>クラ</t>
    </rPh>
    <rPh sb="119" eb="120">
      <t>ヒク</t>
    </rPh>
    <rPh sb="121" eb="123">
      <t>スイジュン</t>
    </rPh>
    <rPh sb="131" eb="132">
      <t>ハシ</t>
    </rPh>
    <rPh sb="132" eb="133">
      <t>ハリ</t>
    </rPh>
    <rPh sb="139" eb="141">
      <t>ドウロ</t>
    </rPh>
    <rPh sb="148" eb="151">
      <t>コウサクブツ</t>
    </rPh>
    <rPh sb="152" eb="154">
      <t>ユウケイ</t>
    </rPh>
    <rPh sb="154" eb="156">
      <t>シサン</t>
    </rPh>
    <rPh sb="156" eb="158">
      <t>ゲンカ</t>
    </rPh>
    <rPh sb="158" eb="160">
      <t>ショウキャク</t>
    </rPh>
    <rPh sb="160" eb="161">
      <t>リツ</t>
    </rPh>
    <rPh sb="162" eb="163">
      <t>タカ</t>
    </rPh>
    <rPh sb="167" eb="170">
      <t>ロウキュウカ</t>
    </rPh>
    <rPh sb="170" eb="172">
      <t>タイサク</t>
    </rPh>
    <rPh sb="173" eb="175">
      <t>ジュンジ</t>
    </rPh>
    <rPh sb="175" eb="176">
      <t>スス</t>
    </rPh>
    <rPh sb="180" eb="182">
      <t>ヒツヨウ</t>
    </rPh>
    <rPh sb="188" eb="190">
      <t>ヘイセイ</t>
    </rPh>
    <rPh sb="192" eb="193">
      <t>ネン</t>
    </rPh>
    <rPh sb="193" eb="194">
      <t>ド</t>
    </rPh>
    <rPh sb="195" eb="197">
      <t>サクテイ</t>
    </rPh>
    <rPh sb="199" eb="202">
      <t>トウカイシ</t>
    </rPh>
    <rPh sb="202" eb="204">
      <t>コウキョウ</t>
    </rPh>
    <rPh sb="204" eb="206">
      <t>シセツ</t>
    </rPh>
    <rPh sb="206" eb="207">
      <t>ナド</t>
    </rPh>
    <rPh sb="207" eb="209">
      <t>ソウゴウ</t>
    </rPh>
    <rPh sb="209" eb="211">
      <t>カンリ</t>
    </rPh>
    <rPh sb="211" eb="213">
      <t>ケイカク</t>
    </rPh>
    <rPh sb="213" eb="214">
      <t>オヨ</t>
    </rPh>
    <rPh sb="215" eb="217">
      <t>レイワ</t>
    </rPh>
    <rPh sb="218" eb="219">
      <t>ネン</t>
    </rPh>
    <rPh sb="219" eb="220">
      <t>ド</t>
    </rPh>
    <rPh sb="221" eb="223">
      <t>サクテイ</t>
    </rPh>
    <rPh sb="225" eb="227">
      <t>コベツ</t>
    </rPh>
    <rPh sb="227" eb="229">
      <t>シセツ</t>
    </rPh>
    <rPh sb="229" eb="231">
      <t>ケイカク</t>
    </rPh>
    <rPh sb="232" eb="234">
      <t>セイゴウ</t>
    </rPh>
    <rPh sb="235" eb="236">
      <t>ハカ</t>
    </rPh>
    <rPh sb="238" eb="240">
      <t>コンゴ</t>
    </rPh>
    <rPh sb="241" eb="243">
      <t>シセツ</t>
    </rPh>
    <rPh sb="244" eb="246">
      <t>イジ</t>
    </rPh>
    <rPh sb="247" eb="248">
      <t>ツト</t>
    </rPh>
    <rPh sb="250" eb="252">
      <t>ヒツヨウ</t>
    </rPh>
    <phoneticPr fontId="3"/>
  </si>
  <si>
    <t>(　参考　）</t>
    <rPh sb="2" eb="4">
      <t>サンコウ</t>
    </rPh>
    <phoneticPr fontId="3"/>
  </si>
  <si>
    <t>当該団体値</t>
    <rPh sb="0" eb="2">
      <t>トウガイ</t>
    </rPh>
    <rPh sb="2" eb="4">
      <t>ダンタイ</t>
    </rPh>
    <rPh sb="4" eb="5">
      <t>アタイ</t>
    </rPh>
    <phoneticPr fontId="3"/>
  </si>
  <si>
    <t>将来負担比率</t>
    <phoneticPr fontId="3"/>
  </si>
  <si>
    <t>有形固定資産減価償却率</t>
    <phoneticPr fontId="3"/>
  </si>
  <si>
    <t>類似団体内平均値</t>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</si>
  <si>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</si>
  <si>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　実質公債費比率は類似団体と比較して低い水準にあり、近年減少傾向となっており、将来負担比率についても減少傾向である。将来負担比率については、土地開発公社の負債額があるため、類似団体よりも高い水準となっている。実質公債費比率は標準税収入額等が増加傾向のため、減少傾向となっているが、今後も大型建設事業が予定されており、上昇していくことが考えられるため、これまで以上に公債費の適正化により組んでいく必要がある。</t>
    <rPh sb="1" eb="3">
      <t>ジッシツ</t>
    </rPh>
    <rPh sb="3" eb="6">
      <t>コウサイヒ</t>
    </rPh>
    <rPh sb="6" eb="8">
      <t>ヒリツ</t>
    </rPh>
    <rPh sb="9" eb="11">
      <t>ルイジ</t>
    </rPh>
    <rPh sb="11" eb="13">
      <t>ダンタイ</t>
    </rPh>
    <rPh sb="14" eb="16">
      <t>ヒカク</t>
    </rPh>
    <rPh sb="18" eb="19">
      <t>ヒク</t>
    </rPh>
    <rPh sb="20" eb="22">
      <t>スイジュン</t>
    </rPh>
    <rPh sb="26" eb="28">
      <t>キンネン</t>
    </rPh>
    <rPh sb="28" eb="30">
      <t>ゲンショウ</t>
    </rPh>
    <rPh sb="30" eb="32">
      <t>ケイコウ</t>
    </rPh>
    <rPh sb="39" eb="41">
      <t>ショウライ</t>
    </rPh>
    <rPh sb="41" eb="43">
      <t>フタン</t>
    </rPh>
    <rPh sb="43" eb="45">
      <t>ヒリツ</t>
    </rPh>
    <rPh sb="50" eb="52">
      <t>ゲンショウ</t>
    </rPh>
    <rPh sb="52" eb="54">
      <t>ケイコウ</t>
    </rPh>
    <rPh sb="58" eb="60">
      <t>ショウライ</t>
    </rPh>
    <rPh sb="60" eb="62">
      <t>フタン</t>
    </rPh>
    <rPh sb="62" eb="64">
      <t>ヒリツ</t>
    </rPh>
    <rPh sb="70" eb="72">
      <t>トチ</t>
    </rPh>
    <rPh sb="72" eb="74">
      <t>カイハツ</t>
    </rPh>
    <rPh sb="74" eb="76">
      <t>コウシャ</t>
    </rPh>
    <rPh sb="77" eb="79">
      <t>フサイ</t>
    </rPh>
    <rPh sb="79" eb="80">
      <t>ガク</t>
    </rPh>
    <rPh sb="86" eb="88">
      <t>ルイジ</t>
    </rPh>
    <rPh sb="88" eb="90">
      <t>ダンタイ</t>
    </rPh>
    <rPh sb="93" eb="94">
      <t>タカ</t>
    </rPh>
    <rPh sb="95" eb="97">
      <t>スイジュン</t>
    </rPh>
    <rPh sb="104" eb="106">
      <t>ジッシツ</t>
    </rPh>
    <rPh sb="106" eb="109">
      <t>コウサイヒ</t>
    </rPh>
    <rPh sb="109" eb="111">
      <t>ヒリツ</t>
    </rPh>
    <rPh sb="112" eb="114">
      <t>ヒョウジュン</t>
    </rPh>
    <rPh sb="114" eb="115">
      <t>ゼイ</t>
    </rPh>
    <rPh sb="115" eb="117">
      <t>シュウニュウ</t>
    </rPh>
    <rPh sb="117" eb="118">
      <t>ガク</t>
    </rPh>
    <rPh sb="118" eb="119">
      <t>ナド</t>
    </rPh>
    <rPh sb="120" eb="122">
      <t>ゾウカ</t>
    </rPh>
    <rPh sb="122" eb="124">
      <t>ケイコウ</t>
    </rPh>
    <rPh sb="128" eb="130">
      <t>ゲンショウ</t>
    </rPh>
    <rPh sb="130" eb="132">
      <t>ケイコウ</t>
    </rPh>
    <rPh sb="140" eb="142">
      <t>コンゴ</t>
    </rPh>
    <rPh sb="143" eb="145">
      <t>オオガタ</t>
    </rPh>
    <rPh sb="145" eb="147">
      <t>ケンセツ</t>
    </rPh>
    <rPh sb="147" eb="149">
      <t>ジギョウ</t>
    </rPh>
    <rPh sb="150" eb="152">
      <t>ヨテイ</t>
    </rPh>
    <rPh sb="158" eb="160">
      <t>ジョウショウ</t>
    </rPh>
    <rPh sb="167" eb="168">
      <t>カンガ</t>
    </rPh>
    <rPh sb="179" eb="181">
      <t>イジョウ</t>
    </rPh>
    <rPh sb="182" eb="185">
      <t>コウサイヒ</t>
    </rPh>
    <rPh sb="186" eb="189">
      <t>テキセイカ</t>
    </rPh>
    <rPh sb="192" eb="193">
      <t>ク</t>
    </rPh>
    <rPh sb="197" eb="199">
      <t>ヒツヨウ</t>
    </rPh>
    <phoneticPr fontId="3"/>
  </si>
  <si>
    <t>実質公債費比率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</si>
</sst>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7" formatCode="#,##0;&quot;▲ &quot;#,##0"/>
    <numFmt numFmtId="178" formatCode="#,##0_ "/>
    <numFmt numFmtId="179" formatCode="#,##0;&quot;△ &quot;#,##0"/>
    <numFmt numFmtId="180" formatCode="#,##0.0;&quot;△ &quot;#,##0.0"/>
    <numFmt numFmtId="187" formatCode="#,##0.0;&quot;▲ &quot;#,##0.0"/>
    <numFmt numFmtId="189" formatCode="#,##0.0_ "/>
    <numFmt numFmtId="191" formatCode="#,##0.0_);[Red]\(#,##0.0\)"/>
  </numFmts>
  <fonts count="13"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14"/>
      <color indexed="8"/>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s>
  <cellStyleXfs count="12">
    <xf numFmtId="0" fontId="0" fillId="0" borderId="0">
      <alignment vertical="center"/>
    </xf>
    <xf numFmtId="0" fontId="4" fillId="0" borderId="0">
      <alignment vertical="center"/>
    </xf>
    <xf numFmtId="0" fontId="5" fillId="0" borderId="0"/>
    <xf numFmtId="0" fontId="5" fillId="0" borderId="0">
      <alignment vertical="center"/>
    </xf>
    <xf numFmtId="0" fontId="4" fillId="0" borderId="0">
      <alignment vertical="center"/>
    </xf>
    <xf numFmtId="0" fontId="9"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xf numFmtId="0" fontId="5" fillId="0" borderId="0"/>
    <xf numFmtId="0" fontId="11" fillId="0" borderId="0">
      <alignment vertical="center"/>
    </xf>
  </cellStyleXfs>
  <cellXfs count="105">
    <xf numFmtId="0" fontId="0" fillId="0" borderId="0" xfId="0">
      <alignment vertical="center"/>
    </xf>
    <xf numFmtId="178" fontId="6" fillId="0" borderId="9" xfId="2" applyNumberFormat="1" applyFont="1" applyBorder="1" applyAlignment="1">
      <alignment vertical="center"/>
    </xf>
    <xf numFmtId="178" fontId="6" fillId="0" borderId="12" xfId="2" applyNumberFormat="1" applyFont="1" applyBorder="1" applyAlignment="1">
      <alignment vertical="center"/>
    </xf>
    <xf numFmtId="178" fontId="6" fillId="0" borderId="2" xfId="2" applyNumberFormat="1" applyFont="1" applyBorder="1" applyAlignment="1">
      <alignment horizontal="center" vertical="center" wrapText="1"/>
    </xf>
    <xf numFmtId="178" fontId="6" fillId="0" borderId="7"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10" xfId="2" applyNumberFormat="1" applyFont="1" applyBorder="1" applyAlignment="1">
      <alignment horizontal="center" vertical="center"/>
    </xf>
    <xf numFmtId="0" fontId="5" fillId="0" borderId="0" xfId="2"/>
    <xf numFmtId="178" fontId="6" fillId="0" borderId="5" xfId="2" applyNumberFormat="1" applyFont="1" applyBorder="1" applyAlignment="1">
      <alignment vertical="center"/>
    </xf>
    <xf numFmtId="178" fontId="6" fillId="0" borderId="8" xfId="2" applyNumberFormat="1" applyFont="1" applyBorder="1" applyAlignment="1">
      <alignment vertical="center"/>
    </xf>
    <xf numFmtId="0" fontId="5" fillId="0" borderId="11" xfId="2" applyFont="1" applyBorder="1" applyAlignment="1">
      <alignment vertical="center"/>
    </xf>
    <xf numFmtId="178" fontId="6" fillId="0" borderId="9" xfId="2" applyNumberFormat="1" applyFont="1" applyBorder="1" applyAlignment="1">
      <alignment horizontal="center" vertical="center"/>
    </xf>
    <xf numFmtId="178" fontId="6" fillId="0" borderId="13" xfId="2" applyNumberFormat="1" applyFont="1" applyBorder="1" applyAlignment="1">
      <alignment horizontal="center" vertical="center" wrapText="1"/>
    </xf>
    <xf numFmtId="178" fontId="6" fillId="0" borderId="14" xfId="2" applyNumberFormat="1" applyFont="1" applyBorder="1" applyAlignment="1">
      <alignment horizontal="center" vertical="center"/>
    </xf>
    <xf numFmtId="178" fontId="6" fillId="0" borderId="15" xfId="2" applyNumberFormat="1" applyFont="1" applyBorder="1" applyAlignment="1">
      <alignment horizontal="center" vertical="center" wrapText="1"/>
    </xf>
    <xf numFmtId="178" fontId="6" fillId="0" borderId="4" xfId="2" applyNumberFormat="1" applyFont="1" applyBorder="1" applyAlignment="1">
      <alignment horizontal="center" vertical="center"/>
    </xf>
    <xf numFmtId="178" fontId="6" fillId="0" borderId="12" xfId="2" applyNumberFormat="1" applyFont="1" applyBorder="1" applyAlignment="1">
      <alignment horizontal="center" vertical="center"/>
    </xf>
    <xf numFmtId="179" fontId="6" fillId="0" borderId="2" xfId="2" applyNumberFormat="1" applyFont="1" applyFill="1" applyBorder="1" applyAlignment="1">
      <alignment vertical="center"/>
    </xf>
    <xf numFmtId="179" fontId="6" fillId="0" borderId="9" xfId="2" applyNumberFormat="1" applyFont="1" applyFill="1" applyBorder="1" applyAlignment="1">
      <alignment vertical="center"/>
    </xf>
    <xf numFmtId="180" fontId="6" fillId="0" borderId="16" xfId="2" applyNumberFormat="1" applyFont="1" applyFill="1" applyBorder="1" applyAlignment="1">
      <alignment vertical="center"/>
    </xf>
    <xf numFmtId="179" fontId="6" fillId="0" borderId="14" xfId="2" applyNumberFormat="1" applyFont="1" applyFill="1" applyBorder="1" applyAlignment="1">
      <alignment vertical="center"/>
    </xf>
    <xf numFmtId="180" fontId="6" fillId="0" borderId="17" xfId="2" applyNumberFormat="1" applyFont="1" applyFill="1" applyBorder="1" applyAlignment="1">
      <alignment vertical="center"/>
    </xf>
    <xf numFmtId="180" fontId="6" fillId="0" borderId="2" xfId="2" applyNumberFormat="1" applyFont="1" applyBorder="1" applyAlignment="1">
      <alignment vertical="center"/>
    </xf>
    <xf numFmtId="178" fontId="6" fillId="0" borderId="5" xfId="2" applyNumberFormat="1" applyFont="1" applyBorder="1" applyAlignment="1">
      <alignment horizontal="center" vertical="center"/>
    </xf>
    <xf numFmtId="178" fontId="6" fillId="0" borderId="18" xfId="2" applyNumberFormat="1" applyFont="1" applyBorder="1" applyAlignment="1">
      <alignment horizontal="center" vertical="center"/>
    </xf>
    <xf numFmtId="179" fontId="6" fillId="0" borderId="19" xfId="2" applyNumberFormat="1" applyFont="1" applyFill="1" applyBorder="1" applyAlignment="1">
      <alignment vertical="center"/>
    </xf>
    <xf numFmtId="179" fontId="6" fillId="0" borderId="20" xfId="2" applyNumberFormat="1" applyFont="1" applyFill="1" applyBorder="1" applyAlignment="1">
      <alignment vertical="center"/>
    </xf>
    <xf numFmtId="180" fontId="6" fillId="0" borderId="18" xfId="2" applyNumberFormat="1" applyFont="1" applyFill="1" applyBorder="1" applyAlignment="1">
      <alignment vertical="center"/>
    </xf>
    <xf numFmtId="179" fontId="6" fillId="0" borderId="21" xfId="2" applyNumberFormat="1" applyFont="1" applyFill="1" applyBorder="1" applyAlignment="1">
      <alignment vertical="center"/>
    </xf>
    <xf numFmtId="180" fontId="6" fillId="0" borderId="22" xfId="2" applyNumberFormat="1" applyFont="1" applyFill="1" applyBorder="1" applyAlignment="1">
      <alignment vertical="center"/>
    </xf>
    <xf numFmtId="180" fontId="6" fillId="0" borderId="19" xfId="2" applyNumberFormat="1" applyFont="1" applyBorder="1" applyAlignment="1">
      <alignment vertical="center"/>
    </xf>
    <xf numFmtId="179" fontId="6" fillId="0" borderId="19" xfId="2" applyNumberFormat="1" applyFont="1" applyFill="1" applyBorder="1" applyAlignment="1">
      <alignment vertical="center" wrapText="1"/>
    </xf>
    <xf numFmtId="179" fontId="6" fillId="0" borderId="2" xfId="2" applyNumberFormat="1" applyFont="1" applyBorder="1" applyAlignment="1">
      <alignment vertical="center"/>
    </xf>
    <xf numFmtId="179" fontId="6" fillId="0" borderId="9" xfId="2" applyNumberFormat="1" applyFont="1" applyBorder="1" applyAlignment="1">
      <alignment vertical="center"/>
    </xf>
    <xf numFmtId="180" fontId="6" fillId="0" borderId="16" xfId="2" applyNumberFormat="1" applyFont="1" applyBorder="1" applyAlignment="1">
      <alignment vertical="center"/>
    </xf>
    <xf numFmtId="179" fontId="6" fillId="0" borderId="14" xfId="2" applyNumberFormat="1" applyFont="1" applyBorder="1" applyAlignment="1">
      <alignment vertical="center"/>
    </xf>
    <xf numFmtId="180" fontId="6" fillId="0" borderId="1" xfId="2" applyNumberFormat="1" applyFont="1" applyBorder="1" applyAlignment="1">
      <alignment vertical="center"/>
    </xf>
    <xf numFmtId="0" fontId="5" fillId="0" borderId="4" xfId="2" applyBorder="1"/>
    <xf numFmtId="0" fontId="5" fillId="0" borderId="4" xfId="2" applyBorder="1" applyAlignment="1">
      <alignment vertical="center"/>
    </xf>
    <xf numFmtId="0" fontId="7" fillId="0" borderId="4" xfId="2" applyFont="1" applyBorder="1"/>
    <xf numFmtId="0" fontId="5" fillId="0" borderId="0" xfId="3" applyAlignment="1"/>
    <xf numFmtId="0" fontId="5" fillId="0" borderId="4" xfId="3" applyBorder="1" applyAlignment="1"/>
    <xf numFmtId="177" fontId="5" fillId="0" borderId="4" xfId="3" applyNumberFormat="1" applyBorder="1" applyAlignment="1"/>
    <xf numFmtId="0" fontId="5" fillId="2" borderId="0" xfId="2" applyFill="1" applyProtection="1">
      <protection hidden="1"/>
    </xf>
    <xf numFmtId="0" fontId="5" fillId="2" borderId="0" xfId="2" applyFill="1"/>
    <xf numFmtId="0" fontId="0" fillId="2" borderId="0" xfId="2" applyFont="1" applyFill="1" applyAlignment="1">
      <alignment vertical="center"/>
    </xf>
    <xf numFmtId="0" fontId="5" fillId="2" borderId="0" xfId="2" applyFill="1" applyAlignment="1" applyProtection="1">
      <alignment vertical="center"/>
      <protection hidden="1"/>
    </xf>
    <xf numFmtId="0" fontId="1" fillId="0" borderId="0" xfId="7" applyFont="1">
      <alignment vertical="center"/>
    </xf>
    <xf numFmtId="0" fontId="5" fillId="2" borderId="0" xfId="2" applyFill="1" applyAlignment="1">
      <alignment vertical="center"/>
    </xf>
    <xf numFmtId="0" fontId="1" fillId="0" borderId="9" xfId="7" applyFont="1" applyBorder="1">
      <alignment vertical="center"/>
    </xf>
    <xf numFmtId="0" fontId="1" fillId="0" borderId="1" xfId="7" applyFont="1" applyBorder="1">
      <alignment vertical="center"/>
    </xf>
    <xf numFmtId="189" fontId="1" fillId="0" borderId="1" xfId="7" applyNumberFormat="1" applyFont="1" applyBorder="1">
      <alignment vertical="center"/>
    </xf>
    <xf numFmtId="0" fontId="1" fillId="0" borderId="12" xfId="7" applyFont="1" applyBorder="1">
      <alignment vertical="center"/>
    </xf>
    <xf numFmtId="0" fontId="10" fillId="0" borderId="0" xfId="7" applyFont="1">
      <alignment vertical="center"/>
    </xf>
    <xf numFmtId="0" fontId="1" fillId="0" borderId="23" xfId="7" applyFont="1" applyBorder="1">
      <alignment vertical="center"/>
    </xf>
    <xf numFmtId="0" fontId="1" fillId="0" borderId="6" xfId="7" applyFont="1" applyBorder="1">
      <alignment vertical="center"/>
    </xf>
    <xf numFmtId="0" fontId="1" fillId="0" borderId="5" xfId="7" applyFont="1" applyBorder="1">
      <alignment vertical="center"/>
    </xf>
    <xf numFmtId="0" fontId="1" fillId="0" borderId="15" xfId="7" applyFont="1" applyBorder="1">
      <alignment vertical="center"/>
    </xf>
    <xf numFmtId="0" fontId="1" fillId="0" borderId="8" xfId="7" applyFont="1" applyBorder="1">
      <alignment vertical="center"/>
    </xf>
    <xf numFmtId="0" fontId="1" fillId="0" borderId="3" xfId="7" applyFont="1" applyBorder="1">
      <alignment vertical="center"/>
    </xf>
    <xf numFmtId="0" fontId="10" fillId="0" borderId="9" xfId="7" applyFont="1" applyBorder="1">
      <alignment vertical="center"/>
    </xf>
    <xf numFmtId="178" fontId="11" fillId="0" borderId="0" xfId="7" applyNumberFormat="1" applyFont="1">
      <alignment vertical="center"/>
    </xf>
    <xf numFmtId="178" fontId="1" fillId="0" borderId="0" xfId="7" applyNumberFormat="1" applyFont="1">
      <alignment vertical="center"/>
    </xf>
    <xf numFmtId="179" fontId="1" fillId="2" borderId="0" xfId="8" applyNumberFormat="1" applyFont="1" applyFill="1" applyAlignment="1">
      <alignment vertical="center" wrapText="1"/>
    </xf>
    <xf numFmtId="49" fontId="1" fillId="2" borderId="0" xfId="8" applyNumberFormat="1" applyFont="1" applyFill="1" applyAlignment="1">
      <alignment horizontal="center" vertical="center" wrapText="1"/>
    </xf>
    <xf numFmtId="49" fontId="1" fillId="2" borderId="0" xfId="8" applyNumberFormat="1" applyFont="1" applyFill="1" applyAlignment="1">
      <alignment horizontal="center" vertical="center"/>
    </xf>
    <xf numFmtId="178" fontId="1" fillId="0" borderId="23" xfId="7" applyNumberFormat="1" applyFont="1" applyBorder="1">
      <alignment vertical="center"/>
    </xf>
    <xf numFmtId="178" fontId="1" fillId="0" borderId="6" xfId="7" applyNumberFormat="1" applyFont="1" applyBorder="1">
      <alignment vertical="center"/>
    </xf>
    <xf numFmtId="191" fontId="1" fillId="0" borderId="0" xfId="7" applyNumberFormat="1" applyFont="1">
      <alignment vertical="center"/>
    </xf>
    <xf numFmtId="178" fontId="1" fillId="0" borderId="5" xfId="7" applyNumberFormat="1" applyFont="1" applyBorder="1">
      <alignment vertical="center"/>
    </xf>
    <xf numFmtId="178" fontId="1" fillId="0" borderId="15" xfId="7" applyNumberFormat="1" applyFont="1" applyBorder="1">
      <alignment vertical="center"/>
    </xf>
    <xf numFmtId="189" fontId="1" fillId="0" borderId="15" xfId="7" applyNumberFormat="1" applyFont="1" applyBorder="1">
      <alignment vertical="center"/>
    </xf>
    <xf numFmtId="178" fontId="1" fillId="0" borderId="8" xfId="7" applyNumberFormat="1" applyFont="1" applyBorder="1">
      <alignment vertical="center"/>
    </xf>
    <xf numFmtId="0" fontId="10" fillId="0" borderId="23" xfId="7" applyFont="1" applyBorder="1">
      <alignment vertical="center"/>
    </xf>
    <xf numFmtId="0" fontId="1" fillId="0" borderId="0" xfId="8" applyFont="1">
      <alignment vertical="center"/>
    </xf>
    <xf numFmtId="189" fontId="1" fillId="0" borderId="0" xfId="8" applyNumberFormat="1" applyFont="1">
      <alignment vertical="center"/>
    </xf>
    <xf numFmtId="178" fontId="5" fillId="0" borderId="0" xfId="9" applyNumberFormat="1" applyAlignment="1">
      <alignment vertical="center"/>
    </xf>
    <xf numFmtId="177" fontId="5" fillId="0" borderId="0" xfId="10" applyNumberFormat="1" applyAlignment="1">
      <alignment horizontal="right" vertical="center"/>
    </xf>
    <xf numFmtId="187" fontId="5" fillId="0" borderId="0" xfId="10" applyNumberFormat="1" applyAlignment="1">
      <alignment horizontal="right" vertical="center"/>
    </xf>
    <xf numFmtId="178" fontId="1" fillId="2" borderId="0" xfId="7" applyNumberFormat="1" applyFont="1" applyFill="1" applyAlignment="1">
      <alignment vertical="center" wrapText="1"/>
    </xf>
    <xf numFmtId="178" fontId="5" fillId="0" borderId="0" xfId="9" applyNumberFormat="1" applyAlignment="1">
      <alignment horizontal="center" vertical="center"/>
    </xf>
    <xf numFmtId="0" fontId="12" fillId="0" borderId="0" xfId="11" applyFont="1">
      <alignment vertical="center"/>
    </xf>
    <xf numFmtId="180" fontId="1" fillId="0" borderId="0" xfId="7" applyNumberFormat="1" applyFont="1">
      <alignment vertical="center"/>
    </xf>
    <xf numFmtId="0" fontId="1" fillId="0" borderId="9" xfId="7" applyFont="1" applyBorder="1" applyAlignment="1" applyProtection="1">
      <alignment horizontal="left" vertical="top" wrapText="1"/>
      <protection locked="0"/>
    </xf>
    <xf numFmtId="0" fontId="1" fillId="0" borderId="1" xfId="7" applyFont="1" applyBorder="1" applyAlignment="1" applyProtection="1">
      <alignment horizontal="left" vertical="top" wrapText="1"/>
      <protection locked="0"/>
    </xf>
    <xf numFmtId="0" fontId="1" fillId="0" borderId="12" xfId="7" applyFont="1" applyBorder="1" applyAlignment="1" applyProtection="1">
      <alignment horizontal="left" vertical="top" wrapText="1"/>
      <protection locked="0"/>
    </xf>
    <xf numFmtId="0" fontId="1" fillId="0" borderId="23" xfId="7" applyFont="1" applyBorder="1" applyAlignment="1" applyProtection="1">
      <alignment horizontal="left" vertical="top" wrapText="1"/>
      <protection locked="0"/>
    </xf>
    <xf numFmtId="0" fontId="1" fillId="0" borderId="0" xfId="7" applyFont="1" applyAlignment="1" applyProtection="1">
      <alignment horizontal="left" vertical="top" wrapText="1"/>
      <protection locked="0"/>
    </xf>
    <xf numFmtId="0" fontId="1" fillId="0" borderId="6" xfId="7" applyFont="1" applyBorder="1" applyAlignment="1" applyProtection="1">
      <alignment horizontal="left" vertical="top" wrapText="1"/>
      <protection locked="0"/>
    </xf>
    <xf numFmtId="0" fontId="1" fillId="0" borderId="5" xfId="7" applyFont="1" applyBorder="1" applyAlignment="1" applyProtection="1">
      <alignment horizontal="left" vertical="top" wrapText="1"/>
      <protection locked="0"/>
    </xf>
    <xf numFmtId="0" fontId="1" fillId="0" borderId="15" xfId="7" applyFont="1" applyBorder="1" applyAlignment="1" applyProtection="1">
      <alignment horizontal="left" vertical="top" wrapText="1"/>
      <protection locked="0"/>
    </xf>
    <xf numFmtId="0" fontId="1" fillId="0" borderId="8" xfId="7" applyFont="1" applyBorder="1" applyAlignment="1" applyProtection="1">
      <alignment horizontal="left" vertical="top" wrapText="1"/>
      <protection locked="0"/>
    </xf>
    <xf numFmtId="0" fontId="1" fillId="0" borderId="0" xfId="7" applyFont="1" applyAlignment="1">
      <alignment horizontal="center" vertical="center"/>
    </xf>
    <xf numFmtId="0" fontId="1" fillId="0" borderId="7" xfId="7" applyFont="1" applyBorder="1" applyAlignment="1">
      <alignment horizontal="center" vertical="center"/>
    </xf>
    <xf numFmtId="0" fontId="1" fillId="0" borderId="3" xfId="7" applyFont="1" applyBorder="1" applyAlignment="1">
      <alignment horizontal="center" vertical="center"/>
    </xf>
    <xf numFmtId="0" fontId="1" fillId="0" borderId="10" xfId="7" applyFont="1" applyBorder="1" applyAlignment="1">
      <alignment horizontal="center" vertical="center"/>
    </xf>
    <xf numFmtId="0" fontId="1" fillId="0" borderId="4" xfId="7" applyFont="1" applyBorder="1" applyAlignment="1">
      <alignment horizontal="center" vertical="center"/>
    </xf>
    <xf numFmtId="187" fontId="1" fillId="2" borderId="4" xfId="8" applyNumberFormat="1" applyFont="1" applyFill="1" applyBorder="1" applyAlignment="1">
      <alignment horizontal="center" vertical="center"/>
    </xf>
    <xf numFmtId="187" fontId="1" fillId="2" borderId="0" xfId="8" applyNumberFormat="1" applyFont="1" applyFill="1" applyAlignment="1">
      <alignment horizontal="center" vertical="center"/>
    </xf>
    <xf numFmtId="179" fontId="1" fillId="2" borderId="4" xfId="8" applyNumberFormat="1" applyFont="1" applyFill="1" applyBorder="1" applyAlignment="1">
      <alignment horizontal="center" vertical="center" wrapText="1"/>
    </xf>
    <xf numFmtId="179" fontId="1" fillId="0" borderId="0" xfId="8" applyNumberFormat="1" applyFont="1" applyAlignment="1">
      <alignment horizontal="center" vertical="center" wrapText="1"/>
    </xf>
    <xf numFmtId="178" fontId="5" fillId="0" borderId="0" xfId="7" applyNumberFormat="1" applyAlignment="1">
      <alignment horizontal="center" vertical="center"/>
    </xf>
    <xf numFmtId="179" fontId="1" fillId="2" borderId="0" xfId="8" applyNumberFormat="1" applyFont="1" applyFill="1" applyAlignment="1">
      <alignment horizontal="center" vertical="center" wrapText="1"/>
    </xf>
    <xf numFmtId="187" fontId="1" fillId="2" borderId="0" xfId="8" applyNumberFormat="1" applyFont="1" applyFill="1" applyAlignment="1">
      <alignment horizontal="center" vertical="center" wrapText="1"/>
    </xf>
    <xf numFmtId="187" fontId="1" fillId="0" borderId="0" xfId="7" applyNumberFormat="1" applyFont="1" applyAlignment="1">
      <alignment horizontal="center" vertical="center"/>
    </xf>
  </cellXfs>
  <cellStyles count="12">
    <cellStyle name="標準" xfId="0" builtinId="0"/>
    <cellStyle name="標準 2" xfId="2"/>
    <cellStyle name="標準 2 2" xfId="3"/>
    <cellStyle name="標準 2 3" xfId="5"/>
    <cellStyle name="標準 3" xfId="6"/>
    <cellStyle name="標準 4" xfId="1"/>
    <cellStyle name="標準 6" xfId="4"/>
    <cellStyle name="標準 7" xfId="11"/>
    <cellStyle name="標準_【レイアウト】（県）資料３（Ｐ２）　歳出比較分析表" xfId="7"/>
    <cellStyle name="標準_【レイアウト】（市）資料３（Ｐ２）　歳出比較分析表" xfId="8"/>
    <cellStyle name="標準_APAHO251300" xfId="9"/>
    <cellStyle name="標準_APAHO252300" xfId="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{2DEB8F6D-2C34-4694-ABD2-C6A5766E4021}</c15:txfldGUID>
                      <c15:f>公会計指標分析・財政指標組合せ分析表!$BP$50</c15:f>
                      <c15:dlblFieldTableCache>
                        <c:ptCount val="1"/>
                        <c:pt idx="0">
                          <c:v>H27</c:v>
                        </c:pt>
                      </c15:dlblFieldTableCache>
                    </c15:dlblFTEntry>
                  </c15:dlblFieldTable>
                  <c15:showDataLabelsRange val="0"/>
                </c:ext>
                <c:ext xmlns:c16="http://schemas.microsoft.com/office/drawing/2014/chart" uri="{C3380CC4-5D6E-409C-BE32-E72D297353CC}">
                  <c16:uniqueId val="{00000000-70A9-47A6-B05F-C033655D263A}"/>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{806660C8-7A80-40E7-96FF-6BCAB61016BB}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70A9-47A6-B05F-C033655D263A}"/>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{10E12E67-6571-44CF-9BD0-77E48CAECEFD}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70A9-47A6-B05F-C033655D263A}"/>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{7AA4C303-CCEF-4228-BD57-185500B21E4A}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70A9-47A6-B05F-C033655D263A}"/>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{C2690EFC-2AD0-4B51-BB69-0F1921E9BDB6}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70A9-47A6-B05F-C033655D263A}"/>
                </c:ext>
              </c:extLst>
            </c:dLbl>
            <c:dLbl>
              <c:idx val="8"/>
              <c:layout/>
              <c:tx>
                <c:strRef>
                  <c:f>公会計指標分析・財政指標組合せ分析表!$BX$50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{40C987DE-33D8-490A-96D9-55D12B885B12}</c15:txfldGUID>
                      <c15:f>公会計指標分析・財政指標組合せ分析表!$BX$50</c15:f>
                      <c15:dlblFieldTableCache>
                        <c:ptCount val="1"/>
                        <c:pt idx="0">
                          <c:v>H28</c:v>
                        </c:pt>
                      </c15:dlblFieldTableCache>
                    </c15:dlblFTEntry>
                  </c15:dlblFieldTable>
                  <c15:showDataLabelsRange val="0"/>
                </c:ext>
                <c:ext xmlns:c16="http://schemas.microsoft.com/office/drawing/2014/chart" uri="{C3380CC4-5D6E-409C-BE32-E72D297353CC}">
                  <c16:uniqueId val="{00000005-70A9-47A6-B05F-C033655D263A}"/>
                </c:ext>
              </c:extLst>
            </c:dLbl>
            <c:dLbl>
              <c:idx val="16"/>
              <c:layout/>
              <c:tx>
                <c:strRef>
                  <c:f>公会計指標分析・財政指標組合せ分析表!$CF$50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{6C431762-AFB4-46C4-BCB7-068246F6FE9F}</c15:txfldGUID>
                      <c15:f>公会計指標分析・財政指標組合せ分析表!$CF$50</c15:f>
                      <c15:dlblFieldTableCache>
                        <c:ptCount val="1"/>
                        <c:pt idx="0">
                          <c:v>H29</c:v>
                        </c:pt>
                      </c15:dlblFieldTableCache>
                    </c15:dlblFTEntry>
                  </c15:dlblFieldTable>
                  <c15:showDataLabelsRange val="0"/>
                </c:ext>
                <c:ext xmlns:c16="http://schemas.microsoft.com/office/drawing/2014/chart" uri="{C3380CC4-5D6E-409C-BE32-E72D297353CC}">
                  <c16:uniqueId val="{00000006-70A9-47A6-B05F-C033655D263A}"/>
                </c:ext>
              </c:extLst>
            </c:dLbl>
            <c:dLbl>
              <c:idx val="24"/>
              <c:layout/>
              <c:tx>
                <c:strRef>
                  <c:f>公会計指標分析・財政指標組合せ分析表!$CN$50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{002CB14C-203B-46DF-8970-FD2E0276F95F}</c15:txfldGUID>
                      <c15:f>公会計指標分析・財政指標組合せ分析表!$CN$50</c15:f>
                      <c15:dlblFieldTableCache>
                        <c:ptCount val="1"/>
                        <c:pt idx="0">
                          <c:v>H30</c:v>
                        </c:pt>
                      </c15:dlblFieldTableCache>
                    </c15:dlblFTEntry>
                  </c15:dlblFieldTable>
                  <c15:showDataLabelsRange val="0"/>
                </c:ext>
                <c:ext xmlns:c16="http://schemas.microsoft.com/office/drawing/2014/chart" uri="{C3380CC4-5D6E-409C-BE32-E72D297353CC}">
                  <c16:uniqueId val="{00000007-70A9-47A6-B05F-C033655D263A}"/>
                </c:ext>
              </c:extLst>
            </c:dLbl>
            <c:dLbl>
              <c:idx val="32"/>
              <c:layout>
                <c:manualLayout>
                  <c:x val="-2.2131550721467965E-2"/>
                  <c:y val="-7.9048450287754729E-2"/>
                </c:manualLayout>
              </c:layout>
              <c:tx>
                <c:strRef>
                  <c:f>公会計指標分析・財政指標組合せ分析表!$CV$50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{57DA92DF-0525-4FA3-B929-A2D9371BEF90}</c15:txfldGUID>
                      <c15:f>公会計指標分析・財政指標組合せ分析表!$CV$50</c15:f>
                      <c15:dlblFieldTableCache>
                        <c:ptCount val="1"/>
                        <c:pt idx="0">
                          <c:v>R01</c:v>
                        </c:pt>
                      </c15:dlblFieldTableCache>
                    </c15:dlblFTEntry>
                  </c15:dlblFieldTable>
                  <c15:showDataLabelsRange val="0"/>
                </c:ext>
                <c:ext xmlns:c16="http://schemas.microsoft.com/office/drawing/2014/chart" uri="{C3380CC4-5D6E-409C-BE32-E72D297353CC}">
                  <c16:uniqueId val="{00000008-70A9-47A6-B05F-C033655D263A}"/>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39.700000000000003</c:v>
                </c:pt>
                <c:pt idx="8">
                  <c:v>55.6</c:v>
                </c:pt>
                <c:pt idx="16">
                  <c:v>57.1</c:v>
                </c:pt>
                <c:pt idx="24">
                  <c:v>58.4</c:v>
                </c:pt>
                <c:pt idx="32">
                  <c:v>54.7</c:v>
                </c:pt>
              </c:numCache>
            </c:numRef>
          </c:xVal>
          <c:yVal>
            <c:numRef>
              <c:f>公会計指標分析・財政指標組合せ分析表!$BP$51:$DC$51</c:f>
              <c:numCache>
                <c:formatCode>#,##0.0;"▲ "#,##0.0</c:formatCode>
                <c:ptCount val="40"/>
                <c:pt idx="0">
                  <c:v>33.9</c:v>
                </c:pt>
                <c:pt idx="8">
                  <c:v>30.7</c:v>
                </c:pt>
                <c:pt idx="16">
                  <c:v>24.4</c:v>
                </c:pt>
                <c:pt idx="24">
                  <c:v>23.9</c:v>
                </c:pt>
                <c:pt idx="32">
                  <c:v>16.399999999999999</c:v>
                </c:pt>
              </c:numCache>
            </c:numRef>
          </c:yVal>
          <c:smooth val="0"/>
          <c:extLst>
            <c:ext xmlns:c16="http://schemas.microsoft.com/office/drawing/2014/chart" uri="{C3380CC4-5D6E-409C-BE32-E72D297353CC}">
              <c16:uniqueId val="{00000009-70A9-47A6-B05F-C033655D263A}"/>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manualLayout>
                  <c:x val="-4.2029400398338503E-2"/>
                  <c:y val="-5.042963392397571E-2"/>
                </c:manualLayout>
              </c:layout>
              <c:tx>
                <c:strRef>
                  <c:f>公会計指標分析・財政指標組合せ分析表!$BP$50</c:f>
                  <c:strCache>
                    <c:ptCount val="1"/>
                    <c:pt idx="0">
                      <c:v>H27</c:v>
                    </c:pt>
                  </c:strCache>
                </c:strRef>
              </c:tx>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{892B9C69-5B5F-4FB6-AD9E-C928BA498798}</c15:txfldGUID>
                      <c15:f>公会計指標分析・財政指標組合せ分析表!$BP$50</c15:f>
                      <c15:dlblFieldTableCache>
                        <c:ptCount val="1"/>
                        <c:pt idx="0">
                          <c:v>H27</c:v>
                        </c:pt>
                      </c15:dlblFieldTableCache>
                    </c15:dlblFTEntry>
                  </c15:dlblFieldTable>
                  <c15:showDataLabelsRange val="0"/>
                </c:ext>
                <c:ext xmlns:c16="http://schemas.microsoft.com/office/drawing/2014/chart" uri="{C3380CC4-5D6E-409C-BE32-E72D297353CC}">
                  <c16:uniqueId val="{0000000A-70A9-47A6-B05F-C033655D263A}"/>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{AB764C73-FBAA-4DD4-B377-A159F1E3EC10}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70A9-47A6-B05F-C033655D263A}"/>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{E62D2F85-2D57-4197-99F2-ED68C023F33B}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70A9-47A6-B05F-C033655D263A}"/>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{900D19FA-C6A6-4895-B74E-DA64B283CD34}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70A9-47A6-B05F-C033655D263A}"/>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{1025EEF4-1347-4D80-8C04-4FF14EC7EC8F}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70A9-47A6-B05F-C033655D263A}"/>
                </c:ext>
              </c:extLst>
            </c:dLbl>
            <c:dLbl>
              <c:idx val="8"/>
              <c:layout/>
              <c:tx>
                <c:strRef>
                  <c:f>公会計指標分析・財政指標組合せ分析表!$BX$50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{DECFE045-A0C0-47F8-ADE6-EB647FB4DD1B}</c15:txfldGUID>
                      <c15:f>公会計指標分析・財政指標組合せ分析表!$BX$50</c15:f>
                      <c15:dlblFieldTableCache>
                        <c:ptCount val="1"/>
                        <c:pt idx="0">
                          <c:v>H28</c:v>
                        </c:pt>
                      </c15:dlblFieldTableCache>
                    </c15:dlblFTEntry>
                  </c15:dlblFieldTable>
                  <c15:showDataLabelsRange val="0"/>
                </c:ext>
                <c:ext xmlns:c16="http://schemas.microsoft.com/office/drawing/2014/chart" uri="{C3380CC4-5D6E-409C-BE32-E72D297353CC}">
                  <c16:uniqueId val="{0000000F-70A9-47A6-B05F-C033655D263A}"/>
                </c:ext>
              </c:extLst>
            </c:dLbl>
            <c:dLbl>
              <c:idx val="16"/>
              <c:layout/>
              <c:tx>
                <c:strRef>
                  <c:f>公会計指標分析・財政指標組合せ分析表!$CF$50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{501008B7-0C7F-4439-BFB3-3011950B4F56}</c15:txfldGUID>
                      <c15:f>公会計指標分析・財政指標組合せ分析表!$CF$50</c15:f>
                      <c15:dlblFieldTableCache>
                        <c:ptCount val="1"/>
                        <c:pt idx="0">
                          <c:v>H29</c:v>
                        </c:pt>
                      </c15:dlblFieldTableCache>
                    </c15:dlblFTEntry>
                  </c15:dlblFieldTable>
                  <c15:showDataLabelsRange val="0"/>
                </c:ext>
                <c:ext xmlns:c16="http://schemas.microsoft.com/office/drawing/2014/chart" uri="{C3380CC4-5D6E-409C-BE32-E72D297353CC}">
                  <c16:uniqueId val="{00000010-70A9-47A6-B05F-C033655D263A}"/>
                </c:ext>
              </c:extLst>
            </c:dLbl>
            <c:dLbl>
              <c:idx val="24"/>
              <c:layout>
                <c:manualLayout>
                  <c:x val="-4.5732844695455105E-2"/>
                  <c:y val="-6.4739042105865174E-2"/>
                </c:manualLayout>
              </c:layout>
              <c:tx>
                <c:strRef>
                  <c:f>公会計指標分析・財政指標組合せ分析表!$CN$50</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{79BAC28F-B6A0-4DC1-B7E9-6DAFB665F7D9}</c15:txfldGUID>
                      <c15:f>公会計指標分析・財政指標組合せ分析表!$CN$50</c15:f>
                      <c15:dlblFieldTableCache>
                        <c:ptCount val="1"/>
                        <c:pt idx="0">
                          <c:v>H30</c:v>
                        </c:pt>
                      </c15:dlblFieldTableCache>
                    </c15:dlblFTEntry>
                  </c15:dlblFieldTable>
                  <c15:showDataLabelsRange val="0"/>
                </c:ext>
                <c:ext xmlns:c16="http://schemas.microsoft.com/office/drawing/2014/chart" uri="{C3380CC4-5D6E-409C-BE32-E72D297353CC}">
                  <c16:uniqueId val="{00000011-70A9-47A6-B05F-C033655D263A}"/>
                </c:ext>
              </c:extLst>
            </c:dLbl>
            <c:dLbl>
              <c:idx val="32"/>
              <c:layout>
                <c:manualLayout>
                  <c:x val="-1.8428106424351359E-2"/>
                  <c:y val="-6.4739042105865174E-2"/>
                </c:manualLayout>
              </c:layout>
              <c:tx>
                <c:strRef>
                  <c:f>公会計指標分析・財政指標組合せ分析表!$CV$50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{6C3E5105-2A27-4329-8808-441741D1FAB4}</c15:txfldGUID>
                      <c15:f>公会計指標分析・財政指標組合せ分析表!$CV$50</c15:f>
                      <c15:dlblFieldTableCache>
                        <c:ptCount val="1"/>
                        <c:pt idx="0">
                          <c:v>R01</c:v>
                        </c:pt>
                      </c15:dlblFieldTableCache>
                    </c15:dlblFTEntry>
                  </c15:dlblFieldTable>
                  <c15:showDataLabelsRange val="0"/>
                </c:ext>
                <c:ext xmlns:c16="http://schemas.microsoft.com/office/drawing/2014/chart" uri="{C3380CC4-5D6E-409C-BE32-E72D297353CC}">
                  <c16:uniqueId val="{00000012-70A9-47A6-B05F-C033655D263A}"/>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54.5</c:v>
                </c:pt>
                <c:pt idx="8">
                  <c:v>57.2</c:v>
                </c:pt>
                <c:pt idx="16">
                  <c:v>58.6</c:v>
                </c:pt>
                <c:pt idx="24">
                  <c:v>60.2</c:v>
                </c:pt>
                <c:pt idx="32">
                  <c:v>60.2</c:v>
                </c:pt>
              </c:numCache>
            </c:numRef>
          </c:xVal>
          <c:yVal>
            <c:numRef>
              <c:f>公会計指標分析・財政指標組合せ分析表!$BP$55:$DC$55</c:f>
              <c:numCache>
                <c:formatCode>#,##0.0;"▲ "#,##0.0</c:formatCode>
                <c:ptCount val="40"/>
                <c:pt idx="0">
                  <c:v>15.8</c:v>
                </c:pt>
                <c:pt idx="8">
                  <c:v>6.5</c:v>
                </c:pt>
                <c:pt idx="16">
                  <c:v>5.8</c:v>
                </c:pt>
                <c:pt idx="24">
                  <c:v>2.7</c:v>
                </c:pt>
                <c:pt idx="32">
                  <c:v>0.5</c:v>
                </c:pt>
              </c:numCache>
            </c:numRef>
          </c:yVal>
          <c:smooth val="0"/>
          <c:extLst>
            <c:ext xmlns:c16="http://schemas.microsoft.com/office/drawing/2014/chart" uri="{C3380CC4-5D6E-409C-BE32-E72D297353CC}">
              <c16:uniqueId val="{00000013-70A9-47A6-B05F-C033655D263A}"/>
            </c:ext>
          </c:extLst>
        </c:ser>
        <c:dLbls>
          <c:showLegendKey val="0"/>
          <c:showVal val="1"/>
          <c:showCatName val="0"/>
          <c:showSerName val="0"/>
          <c:showPercent val="0"/>
          <c:showBubbleSize val="0"/>
        </c:dLbls>
        <c:axId val="46179840"/>
        <c:axId val="46181760"/>
      </c:scatterChart>
      <c:valAx>
        <c:axId val="46179840"/>
        <c:scaling>
          <c:orientation val="minMax"/>
          <c:max val="62"/>
          <c:min val="38"/>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inMax"/>
          <c:max val="40"/>
          <c:min val="-4"/>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6179840"/>
        <c:crosses val="autoZero"/>
        <c:crossBetween val="midCat"/>
        <c:majorUnit val="4"/>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{34F6F841-FD52-44C7-914B-0E65AFFC0E43}</c15:txfldGUID>
                      <c15:f>公会計指標分析・財政指標組合せ分析表!$BP$72</c15:f>
                      <c15:dlblFieldTableCache>
                        <c:ptCount val="1"/>
                        <c:pt idx="0">
                          <c:v>H27</c:v>
                        </c:pt>
                      </c15:dlblFieldTableCache>
                    </c15:dlblFTEntry>
                  </c15:dlblFieldTable>
                  <c15:showDataLabelsRange val="0"/>
                </c:ext>
                <c:ext xmlns:c16="http://schemas.microsoft.com/office/drawing/2014/chart" uri="{C3380CC4-5D6E-409C-BE32-E72D297353CC}">
                  <c16:uniqueId val="{00000000-5315-4836-8A07-5B936B23CD84}"/>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{D22EC06D-F907-4F5F-92B1-3DC79C6F8059}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5315-4836-8A07-5B936B23CD84}"/>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{9BF9D202-5122-4255-9DB7-7346C8E5AA75}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5315-4836-8A07-5B936B23CD84}"/>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{C6404366-79C8-4FC1-A9C7-BB666ED5DAFF}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5315-4836-8A07-5B936B23CD84}"/>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{B3CD9B6F-3D73-4153-B49B-35303C2F7041}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5315-4836-8A07-5B936B23CD84}"/>
                </c:ext>
              </c:extLst>
            </c:dLbl>
            <c:dLbl>
              <c:idx val="8"/>
              <c:layout/>
              <c:tx>
                <c:strRef>
                  <c:f>公会計指標分析・財政指標組合せ分析表!$BX$72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{C64E2A89-4E35-414E-B699-6A257EE18A67}</c15:txfldGUID>
                      <c15:f>公会計指標分析・財政指標組合せ分析表!$BX$72</c15:f>
                      <c15:dlblFieldTableCache>
                        <c:ptCount val="1"/>
                        <c:pt idx="0">
                          <c:v>H28</c:v>
                        </c:pt>
                      </c15:dlblFieldTableCache>
                    </c15:dlblFTEntry>
                  </c15:dlblFieldTable>
                  <c15:showDataLabelsRange val="0"/>
                </c:ext>
                <c:ext xmlns:c16="http://schemas.microsoft.com/office/drawing/2014/chart" uri="{C3380CC4-5D6E-409C-BE32-E72D297353CC}">
                  <c16:uniqueId val="{00000005-5315-4836-8A07-5B936B23CD84}"/>
                </c:ext>
              </c:extLst>
            </c:dLbl>
            <c:dLbl>
              <c:idx val="16"/>
              <c:layout/>
              <c:tx>
                <c:strRef>
                  <c:f>公会計指標分析・財政指標組合せ分析表!$CF$72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{FD8B03F9-0E68-45D6-869B-7FFCC40E8030}</c15:txfldGUID>
                      <c15:f>公会計指標分析・財政指標組合せ分析表!$CF$72</c15:f>
                      <c15:dlblFieldTableCache>
                        <c:ptCount val="1"/>
                        <c:pt idx="0">
                          <c:v>H29</c:v>
                        </c:pt>
                      </c15:dlblFieldTableCache>
                    </c15:dlblFTEntry>
                  </c15:dlblFieldTable>
                  <c15:showDataLabelsRange val="0"/>
                </c:ext>
                <c:ext xmlns:c16="http://schemas.microsoft.com/office/drawing/2014/chart" uri="{C3380CC4-5D6E-409C-BE32-E72D297353CC}">
                  <c16:uniqueId val="{00000006-5315-4836-8A07-5B936B23CD84}"/>
                </c:ext>
              </c:extLst>
            </c:dLbl>
            <c:dLbl>
              <c:idx val="24"/>
              <c:layout/>
              <c:tx>
                <c:strRef>
                  <c:f>公会計指標分析・財政指標組合せ分析表!$CN$72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{1558E4BA-066A-40A5-ADF7-BDF3EDC82466}</c15:txfldGUID>
                      <c15:f>公会計指標分析・財政指標組合せ分析表!$CN$72</c15:f>
                      <c15:dlblFieldTableCache>
                        <c:ptCount val="1"/>
                        <c:pt idx="0">
                          <c:v>H30</c:v>
                        </c:pt>
                      </c15:dlblFieldTableCache>
                    </c15:dlblFTEntry>
                  </c15:dlblFieldTable>
                  <c15:showDataLabelsRange val="0"/>
                </c:ext>
                <c:ext xmlns:c16="http://schemas.microsoft.com/office/drawing/2014/chart" uri="{C3380CC4-5D6E-409C-BE32-E72D297353CC}">
                  <c16:uniqueId val="{00000007-5315-4836-8A07-5B936B23CD84}"/>
                </c:ext>
              </c:extLst>
            </c:dLbl>
            <c:dLbl>
              <c:idx val="32"/>
              <c:layout/>
              <c:tx>
                <c:strRef>
                  <c:f>公会計指標分析・財政指標組合せ分析表!$CV$72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{6A1CAE40-F068-487B-9090-259926B28DC0}</c15:txfldGUID>
                      <c15:f>公会計指標分析・財政指標組合せ分析表!$CV$72</c15:f>
                      <c15:dlblFieldTableCache>
                        <c:ptCount val="1"/>
                        <c:pt idx="0">
                          <c:v>R01</c:v>
                        </c:pt>
                      </c15:dlblFieldTableCache>
                    </c15:dlblFTEntry>
                  </c15:dlblFieldTable>
                  <c15:showDataLabelsRange val="0"/>
                </c:ext>
                <c:ext xmlns:c16="http://schemas.microsoft.com/office/drawing/2014/chart" uri="{C3380CC4-5D6E-409C-BE32-E72D297353CC}">
                  <c16:uniqueId val="{00000008-5315-4836-8A07-5B936B23CD84}"/>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1.5</c:v>
                </c:pt>
                <c:pt idx="8">
                  <c:v>1</c:v>
                </c:pt>
                <c:pt idx="16">
                  <c:v>0.3</c:v>
                </c:pt>
                <c:pt idx="24">
                  <c:v>0</c:v>
                </c:pt>
                <c:pt idx="32">
                  <c:v>-0.2</c:v>
                </c:pt>
              </c:numCache>
            </c:numRef>
          </c:xVal>
          <c:yVal>
            <c:numRef>
              <c:f>公会計指標分析・財政指標組合せ分析表!$BP$73:$DC$73</c:f>
              <c:numCache>
                <c:formatCode>#,##0.0;"▲ "#,##0.0</c:formatCode>
                <c:ptCount val="40"/>
                <c:pt idx="0">
                  <c:v>33.9</c:v>
                </c:pt>
                <c:pt idx="8">
                  <c:v>30.7</c:v>
                </c:pt>
                <c:pt idx="16">
                  <c:v>24.4</c:v>
                </c:pt>
                <c:pt idx="24">
                  <c:v>23.9</c:v>
                </c:pt>
                <c:pt idx="32">
                  <c:v>16.399999999999999</c:v>
                </c:pt>
              </c:numCache>
            </c:numRef>
          </c:yVal>
          <c:smooth val="0"/>
          <c:extLst>
            <c:ext xmlns:c16="http://schemas.microsoft.com/office/drawing/2014/chart" uri="{C3380CC4-5D6E-409C-BE32-E72D297353CC}">
              <c16:uniqueId val="{00000009-5315-4836-8A07-5B936B23CD84}"/>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公会計指標分析・財政指標組合せ分析表!$BP$72</c:f>
                  <c:strCache>
                    <c:ptCount val="1"/>
                    <c:pt idx="0">
                      <c:v>H27</c:v>
                    </c:pt>
                  </c:strCache>
                </c:strRef>
              </c:tx>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{0EBC4A10-9DF3-4209-A944-631E78529A4F}</c15:txfldGUID>
                      <c15:f>公会計指標分析・財政指標組合せ分析表!$BP$72</c15:f>
                      <c15:dlblFieldTableCache>
                        <c:ptCount val="1"/>
                        <c:pt idx="0">
                          <c:v>H27</c:v>
                        </c:pt>
                      </c15:dlblFieldTableCache>
                    </c15:dlblFTEntry>
                  </c15:dlblFieldTable>
                  <c15:showDataLabelsRange val="0"/>
                </c:ext>
                <c:ext xmlns:c16="http://schemas.microsoft.com/office/drawing/2014/chart" uri="{C3380CC4-5D6E-409C-BE32-E72D297353CC}">
                  <c16:uniqueId val="{0000000A-5315-4836-8A07-5B936B23CD84}"/>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{68DA4173-BE22-44B5-BDE5-205A37B836CE}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5315-4836-8A07-5B936B23CD84}"/>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{36E88B49-6F1A-475F-AD41-089EBEF28A74}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5315-4836-8A07-5B936B23CD84}"/>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{09985000-91F7-474D-8CF6-975131D401CA}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5315-4836-8A07-5B936B23CD84}"/>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{C298858C-3C0D-4016-B2B7-B6D56C87ECFF}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5315-4836-8A07-5B936B23CD84}"/>
                </c:ext>
              </c:extLst>
            </c:dLbl>
            <c:dLbl>
              <c:idx val="8"/>
              <c:layout/>
              <c:tx>
                <c:strRef>
                  <c:f>公会計指標分析・財政指標組合せ分析表!$BX$72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{00F16033-274D-4B19-A5B2-5AA2B0EF327B}</c15:txfldGUID>
                      <c15:f>公会計指標分析・財政指標組合せ分析表!$BX$72</c15:f>
                      <c15:dlblFieldTableCache>
                        <c:ptCount val="1"/>
                        <c:pt idx="0">
                          <c:v>H28</c:v>
                        </c:pt>
                      </c15:dlblFieldTableCache>
                    </c15:dlblFTEntry>
                  </c15:dlblFieldTable>
                  <c15:showDataLabelsRange val="0"/>
                </c:ext>
                <c:ext xmlns:c16="http://schemas.microsoft.com/office/drawing/2014/chart" uri="{C3380CC4-5D6E-409C-BE32-E72D297353CC}">
                  <c16:uniqueId val="{0000000F-5315-4836-8A07-5B936B23CD84}"/>
                </c:ext>
              </c:extLst>
            </c:dLbl>
            <c:dLbl>
              <c:idx val="16"/>
              <c:layout/>
              <c:tx>
                <c:strRef>
                  <c:f>公会計指標分析・財政指標組合せ分析表!$CF$72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{0EC4C586-40E3-4887-8E6D-0EB6891B0A0C}</c15:txfldGUID>
                      <c15:f>公会計指標分析・財政指標組合せ分析表!$CF$72</c15:f>
                      <c15:dlblFieldTableCache>
                        <c:ptCount val="1"/>
                        <c:pt idx="0">
                          <c:v>H29</c:v>
                        </c:pt>
                      </c15:dlblFieldTableCache>
                    </c15:dlblFTEntry>
                  </c15:dlblFieldTable>
                  <c15:showDataLabelsRange val="0"/>
                </c:ext>
                <c:ext xmlns:c16="http://schemas.microsoft.com/office/drawing/2014/chart" uri="{C3380CC4-5D6E-409C-BE32-E72D297353CC}">
                  <c16:uniqueId val="{00000010-5315-4836-8A07-5B936B23CD84}"/>
                </c:ext>
              </c:extLst>
            </c:dLbl>
            <c:dLbl>
              <c:idx val="24"/>
              <c:layout/>
              <c:tx>
                <c:strRef>
                  <c:f>公会計指標分析・財政指標組合せ分析表!$CN$72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{39D81760-B102-415A-928B-980E788C5030}</c15:txfldGUID>
                      <c15:f>公会計指標分析・財政指標組合せ分析表!$CN$72</c15:f>
                      <c15:dlblFieldTableCache>
                        <c:ptCount val="1"/>
                        <c:pt idx="0">
                          <c:v>H30</c:v>
                        </c:pt>
                      </c15:dlblFieldTableCache>
                    </c15:dlblFTEntry>
                  </c15:dlblFieldTable>
                  <c15:showDataLabelsRange val="0"/>
                </c:ext>
                <c:ext xmlns:c16="http://schemas.microsoft.com/office/drawing/2014/chart" uri="{C3380CC4-5D6E-409C-BE32-E72D297353CC}">
                  <c16:uniqueId val="{00000011-5315-4836-8A07-5B936B23CD84}"/>
                </c:ext>
              </c:extLst>
            </c:dLbl>
            <c:dLbl>
              <c:idx val="32"/>
              <c:layout/>
              <c:tx>
                <c:strRef>
                  <c:f>公会計指標分析・財政指標組合せ分析表!$CV$72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{E3252151-4A58-4970-88C9-5F5FA6E26528}</c15:txfldGUID>
                      <c15:f>公会計指標分析・財政指標組合せ分析表!$CV$72</c15:f>
                      <c15:dlblFieldTableCache>
                        <c:ptCount val="1"/>
                        <c:pt idx="0">
                          <c:v>R01</c:v>
                        </c:pt>
                      </c15:dlblFieldTableCache>
                    </c15:dlblFTEntry>
                  </c15:dlblFieldTable>
                  <c15:showDataLabelsRange val="0"/>
                </c:ext>
                <c:ext xmlns:c16="http://schemas.microsoft.com/office/drawing/2014/chart" uri="{C3380CC4-5D6E-409C-BE32-E72D297353CC}">
                  <c16:uniqueId val="{00000012-5315-4836-8A07-5B936B23CD84}"/>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6.2</c:v>
                </c:pt>
                <c:pt idx="8">
                  <c:v>5.9</c:v>
                </c:pt>
                <c:pt idx="16">
                  <c:v>5.3</c:v>
                </c:pt>
                <c:pt idx="24">
                  <c:v>5</c:v>
                </c:pt>
                <c:pt idx="32">
                  <c:v>5.0999999999999996</c:v>
                </c:pt>
              </c:numCache>
            </c:numRef>
          </c:xVal>
          <c:yVal>
            <c:numRef>
              <c:f>公会計指標分析・財政指標組合せ分析表!$BP$77:$DC$77</c:f>
              <c:numCache>
                <c:formatCode>#,##0.0;"▲ "#,##0.0</c:formatCode>
                <c:ptCount val="40"/>
                <c:pt idx="0">
                  <c:v>15.8</c:v>
                </c:pt>
                <c:pt idx="8">
                  <c:v>6.5</c:v>
                </c:pt>
                <c:pt idx="16">
                  <c:v>5.8</c:v>
                </c:pt>
                <c:pt idx="24">
                  <c:v>2.7</c:v>
                </c:pt>
                <c:pt idx="32">
                  <c:v>0.5</c:v>
                </c:pt>
              </c:numCache>
            </c:numRef>
          </c:yVal>
          <c:smooth val="0"/>
          <c:extLst>
            <c:ext xmlns:c16="http://schemas.microsoft.com/office/drawing/2014/chart" uri="{C3380CC4-5D6E-409C-BE32-E72D297353CC}">
              <c16:uniqueId val="{00000013-5315-4836-8A07-5B936B23CD84}"/>
            </c:ext>
          </c:extLst>
        </c:ser>
        <c:dLbls>
          <c:showLegendKey val="0"/>
          <c:showVal val="1"/>
          <c:showCatName val="0"/>
          <c:showSerName val="0"/>
          <c:showPercent val="0"/>
          <c:showBubbleSize val="0"/>
        </c:dLbls>
        <c:axId val="84219776"/>
        <c:axId val="84234240"/>
      </c:scatterChart>
      <c:valAx>
        <c:axId val="84219776"/>
        <c:scaling>
          <c:orientation val="minMax"/>
          <c:max val="6.8"/>
          <c:min val="-0.6"/>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inMax"/>
          <c:max val="40"/>
          <c:min val="-4"/>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219776"/>
        <c:crosses val="autoZero"/>
        <c:crossBetween val="midCat"/>
        <c:majorUnit val="4"/>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xdr:cNvSpPr/>
      </xdr:nvSpPr>
      <xdr:spPr>
        <a:xfrm>
          <a:off x="355600" y="63500"/>
          <a:ext cx="11139805" cy="63309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xdr:cNvSpPr/>
      </xdr:nvSpPr>
      <xdr:spPr>
        <a:xfrm>
          <a:off x="15013305" y="190500"/>
          <a:ext cx="3473450" cy="55689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xdr:cNvSpPr/>
      </xdr:nvSpPr>
      <xdr:spPr>
        <a:xfrm>
          <a:off x="15015845" y="215900"/>
          <a:ext cx="3451860" cy="50609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xdr:cNvSpPr/>
      </xdr:nvSpPr>
      <xdr:spPr>
        <a:xfrm>
          <a:off x="15041245" y="241300"/>
          <a:ext cx="3394710" cy="44259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愛知県東海市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xdr:cNvSpPr/>
      </xdr:nvSpPr>
      <xdr:spPr>
        <a:xfrm>
          <a:off x="12539345" y="190500"/>
          <a:ext cx="2340610" cy="55689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xdr:cNvSpPr/>
      </xdr:nvSpPr>
      <xdr:spPr>
        <a:xfrm>
          <a:off x="12564745" y="215900"/>
          <a:ext cx="2296160" cy="50609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xdr:cNvSpPr/>
      </xdr:nvSpPr>
      <xdr:spPr>
        <a:xfrm>
          <a:off x="12590145" y="241300"/>
          <a:ext cx="2261870" cy="455295"/>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xdr:cNvSpPr/>
      </xdr:nvSpPr>
      <xdr:spPr>
        <a:xfrm>
          <a:off x="436880" y="883285"/>
          <a:ext cx="8879205" cy="174371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xdr:cNvSpPr/>
      </xdr:nvSpPr>
      <xdr:spPr>
        <a:xfrm>
          <a:off x="558165" y="915035"/>
          <a:ext cx="1214120" cy="168021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xdr:cNvSpPr/>
      </xdr:nvSpPr>
      <xdr:spPr>
        <a:xfrm>
          <a:off x="1731645" y="915035"/>
          <a:ext cx="1173480" cy="168021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115,058
112,903
43.43
48,608,842
45,952,917
2,221,799
29,930,473
23,200,359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xdr:cNvSpPr/>
      </xdr:nvSpPr>
      <xdr:spPr>
        <a:xfrm>
          <a:off x="2905125" y="915035"/>
          <a:ext cx="1341120" cy="168021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xdr:cNvSpPr/>
      </xdr:nvSpPr>
      <xdr:spPr>
        <a:xfrm>
          <a:off x="4246245" y="934085"/>
          <a:ext cx="1780540" cy="9207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xdr:cNvSpPr/>
      </xdr:nvSpPr>
      <xdr:spPr>
        <a:xfrm>
          <a:off x="6026785" y="934085"/>
          <a:ext cx="1109980" cy="9207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-0.2
16.4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xdr:cNvSpPr/>
      </xdr:nvSpPr>
      <xdr:spPr>
        <a:xfrm>
          <a:off x="7200265" y="946785"/>
          <a:ext cx="566420" cy="9207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xdr:cNvSpPr/>
      </xdr:nvSpPr>
      <xdr:spPr>
        <a:xfrm>
          <a:off x="4246245" y="1693545"/>
          <a:ext cx="1780540" cy="6235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xdr:cNvSpPr/>
      </xdr:nvSpPr>
      <xdr:spPr>
        <a:xfrm>
          <a:off x="6090285" y="1693545"/>
          <a:ext cx="3225800" cy="6235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xdr:cNvSpPr/>
      </xdr:nvSpPr>
      <xdr:spPr>
        <a:xfrm>
          <a:off x="9765665" y="883285"/>
          <a:ext cx="1341120" cy="124714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xdr:cNvSpPr/>
      </xdr:nvSpPr>
      <xdr:spPr>
        <a:xfrm>
          <a:off x="9987915" y="946785"/>
          <a:ext cx="117348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xdr:cNvSpPr/>
      </xdr:nvSpPr>
      <xdr:spPr>
        <a:xfrm>
          <a:off x="9987915" y="1209675"/>
          <a:ext cx="1173480" cy="5092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xdr:cNvSpPr/>
      </xdr:nvSpPr>
      <xdr:spPr>
        <a:xfrm>
          <a:off x="9987915" y="1544955"/>
          <a:ext cx="1292860" cy="6362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xdr:cNvCxnSpPr/>
      </xdr:nvCxnSpPr>
      <xdr:spPr>
        <a:xfrm flipH="1">
          <a:off x="9825355" y="1035685"/>
          <a:ext cx="18669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xdr:cNvSpPr/>
      </xdr:nvSpPr>
      <xdr:spPr>
        <a:xfrm>
          <a:off x="9879330" y="997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xdr:cNvSpPr/>
      </xdr:nvSpPr>
      <xdr:spPr>
        <a:xfrm>
          <a:off x="9879330" y="129857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xdr:cNvCxnSpPr/>
      </xdr:nvCxnSpPr>
      <xdr:spPr>
        <a:xfrm>
          <a:off x="9923780" y="154495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xdr:cNvCxnSpPr/>
      </xdr:nvCxnSpPr>
      <xdr:spPr>
        <a:xfrm>
          <a:off x="9844405" y="1544955"/>
          <a:ext cx="14859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xdr:cNvCxnSpPr/>
      </xdr:nvCxnSpPr>
      <xdr:spPr>
        <a:xfrm flipV="1">
          <a:off x="9923780" y="1779270"/>
          <a:ext cx="0" cy="1358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xdr:cNvCxnSpPr/>
      </xdr:nvCxnSpPr>
      <xdr:spPr>
        <a:xfrm>
          <a:off x="9844405" y="1918335"/>
          <a:ext cx="14859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xdr:cNvSpPr txBox="1"/>
      </xdr:nvSpPr>
      <xdr:spPr>
        <a:xfrm>
          <a:off x="419100" y="2724785"/>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xdr:cNvSpPr txBox="1"/>
      </xdr:nvSpPr>
      <xdr:spPr>
        <a:xfrm>
          <a:off x="419100" y="2962275"/>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95925" cy="259045"/>
    <xdr:sp macro="" textlink="">
      <xdr:nvSpPr>
        <xdr:cNvPr id="33" name="テキスト ボックス 32"/>
        <xdr:cNvSpPr txBox="1"/>
      </xdr:nvSpPr>
      <xdr:spPr>
        <a:xfrm>
          <a:off x="419100" y="3195955"/>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34" name="テキスト ボックス 33"/>
        <xdr:cNvSpPr txBox="1"/>
      </xdr:nvSpPr>
      <xdr:spPr>
        <a:xfrm>
          <a:off x="419100" y="3433445"/>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xdr:cNvSpPr txBox="1"/>
      </xdr:nvSpPr>
      <xdr:spPr>
        <a:xfrm>
          <a:off x="419100" y="3670935"/>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xdr:cNvSpPr/>
      </xdr:nvSpPr>
      <xdr:spPr>
        <a:xfrm>
          <a:off x="1127125" y="4180205"/>
          <a:ext cx="3738880" cy="29083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xdr:cNvSpPr/>
      </xdr:nvSpPr>
      <xdr:spPr>
        <a:xfrm>
          <a:off x="1774684" y="4523677"/>
          <a:ext cx="1514121" cy="26809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xdr:cNvSpPr/>
      </xdr:nvSpPr>
      <xdr:spPr>
        <a:xfrm>
          <a:off x="3387084" y="4507006"/>
          <a:ext cx="740421" cy="30143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[ 54.7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xdr:cNvSpPr/>
      </xdr:nvSpPr>
      <xdr:spPr>
        <a:xfrm>
          <a:off x="4815205" y="4293870"/>
          <a:ext cx="1341120" cy="24066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xdr:cNvSpPr/>
      </xdr:nvSpPr>
      <xdr:spPr>
        <a:xfrm>
          <a:off x="4815205" y="4471035"/>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xdr:cNvSpPr/>
      </xdr:nvSpPr>
      <xdr:spPr>
        <a:xfrm>
          <a:off x="6156325" y="4293870"/>
          <a:ext cx="1341120" cy="24066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xdr:cNvSpPr/>
      </xdr:nvSpPr>
      <xdr:spPr>
        <a:xfrm>
          <a:off x="6156325" y="4471035"/>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xdr:cNvSpPr/>
      </xdr:nvSpPr>
      <xdr:spPr>
        <a:xfrm>
          <a:off x="7624445" y="4293870"/>
          <a:ext cx="1341120" cy="24066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愛知県平均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xdr:cNvSpPr/>
      </xdr:nvSpPr>
      <xdr:spPr>
        <a:xfrm>
          <a:off x="7624445" y="4471035"/>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xdr:cNvSpPr/>
      </xdr:nvSpPr>
      <xdr:spPr>
        <a:xfrm>
          <a:off x="1127125" y="4844415"/>
          <a:ext cx="3738880" cy="211328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xdr:cNvSpPr/>
      </xdr:nvSpPr>
      <xdr:spPr>
        <a:xfrm>
          <a:off x="5109845" y="4844415"/>
          <a:ext cx="4191000" cy="211328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xdr:cNvSpPr/>
      </xdr:nvSpPr>
      <xdr:spPr>
        <a:xfrm>
          <a:off x="5109845" y="4907915"/>
          <a:ext cx="402336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xdr:cNvSpPr txBox="1"/>
      </xdr:nvSpPr>
      <xdr:spPr>
        <a:xfrm>
          <a:off x="5163185" y="5128895"/>
          <a:ext cx="4010660" cy="1739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固定資産台帳の一部に誤りがあり、令和元年度の有形固定資産減価償却率は５４．７％ではなく、正しくは５９．２％である。</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毎年、若干微増であるものの、類似団体に比べて低い水準にある。</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東海市公共施設等総合管理計画及び個別計画に基づき、今後も施設等の適切な維持管理に努める。</a:t>
          </a:r>
          <a:endParaRPr kumimoji="1" lang="en-US" altLang="ja-JP" sz="1100">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xdr:cNvSpPr txBox="1"/>
      </xdr:nvSpPr>
      <xdr:spPr>
        <a:xfrm>
          <a:off x="1104265" y="46577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xdr:cNvCxnSpPr/>
      </xdr:nvCxnSpPr>
      <xdr:spPr>
        <a:xfrm>
          <a:off x="1127125" y="6957695"/>
          <a:ext cx="373888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xdr:cNvSpPr txBox="1"/>
      </xdr:nvSpPr>
      <xdr:spPr>
        <a:xfrm>
          <a:off x="772811" y="686389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79375</xdr:rowOff>
    </xdr:from>
    <xdr:to>
      <xdr:col>27</xdr:col>
      <xdr:colOff>73025</xdr:colOff>
      <xdr:row>34</xdr:row>
      <xdr:rowOff>79375</xdr:rowOff>
    </xdr:to>
    <xdr:cxnSp macro="">
      <xdr:nvCxnSpPr>
        <xdr:cNvPr id="52" name="直線コネクタ 51"/>
        <xdr:cNvCxnSpPr/>
      </xdr:nvCxnSpPr>
      <xdr:spPr>
        <a:xfrm>
          <a:off x="1127125" y="6533515"/>
          <a:ext cx="373888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33</xdr:row>
      <xdr:rowOff>157024</xdr:rowOff>
    </xdr:from>
    <xdr:ext cx="359394" cy="225703"/>
    <xdr:sp macro="" textlink="">
      <xdr:nvSpPr>
        <xdr:cNvPr id="53" name="テキスト ボックス 52"/>
        <xdr:cNvSpPr txBox="1"/>
      </xdr:nvSpPr>
      <xdr:spPr>
        <a:xfrm>
          <a:off x="772811" y="644352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161925</xdr:rowOff>
    </xdr:from>
    <xdr:to>
      <xdr:col>27</xdr:col>
      <xdr:colOff>73025</xdr:colOff>
      <xdr:row>31</xdr:row>
      <xdr:rowOff>161925</xdr:rowOff>
    </xdr:to>
    <xdr:cxnSp macro="">
      <xdr:nvCxnSpPr>
        <xdr:cNvPr id="54" name="直線コネクタ 53"/>
        <xdr:cNvCxnSpPr/>
      </xdr:nvCxnSpPr>
      <xdr:spPr>
        <a:xfrm>
          <a:off x="1127125" y="6113145"/>
          <a:ext cx="373888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68124</xdr:rowOff>
    </xdr:from>
    <xdr:ext cx="359394" cy="225703"/>
    <xdr:sp macro="" textlink="">
      <xdr:nvSpPr>
        <xdr:cNvPr id="55" name="テキスト ボックス 54"/>
        <xdr:cNvSpPr txBox="1"/>
      </xdr:nvSpPr>
      <xdr:spPr>
        <a:xfrm>
          <a:off x="772811" y="601934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73025</xdr:rowOff>
    </xdr:from>
    <xdr:to>
      <xdr:col>27</xdr:col>
      <xdr:colOff>73025</xdr:colOff>
      <xdr:row>29</xdr:row>
      <xdr:rowOff>73025</xdr:rowOff>
    </xdr:to>
    <xdr:cxnSp macro="">
      <xdr:nvCxnSpPr>
        <xdr:cNvPr id="56" name="直線コネクタ 55"/>
        <xdr:cNvCxnSpPr/>
      </xdr:nvCxnSpPr>
      <xdr:spPr>
        <a:xfrm>
          <a:off x="1127125" y="5688965"/>
          <a:ext cx="373888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150674</xdr:rowOff>
    </xdr:from>
    <xdr:ext cx="359394" cy="225703"/>
    <xdr:sp macro="" textlink="">
      <xdr:nvSpPr>
        <xdr:cNvPr id="57" name="テキスト ボックス 56"/>
        <xdr:cNvSpPr txBox="1"/>
      </xdr:nvSpPr>
      <xdr:spPr>
        <a:xfrm>
          <a:off x="772811" y="55989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155575</xdr:rowOff>
    </xdr:from>
    <xdr:to>
      <xdr:col>27</xdr:col>
      <xdr:colOff>73025</xdr:colOff>
      <xdr:row>26</xdr:row>
      <xdr:rowOff>155575</xdr:rowOff>
    </xdr:to>
    <xdr:cxnSp macro="">
      <xdr:nvCxnSpPr>
        <xdr:cNvPr id="58" name="直線コネクタ 57"/>
        <xdr:cNvCxnSpPr/>
      </xdr:nvCxnSpPr>
      <xdr:spPr>
        <a:xfrm>
          <a:off x="1127125" y="5268595"/>
          <a:ext cx="373888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26</xdr:row>
      <xdr:rowOff>61774</xdr:rowOff>
    </xdr:from>
    <xdr:ext cx="359394" cy="225703"/>
    <xdr:sp macro="" textlink="">
      <xdr:nvSpPr>
        <xdr:cNvPr id="59" name="テキスト ボックス 58"/>
        <xdr:cNvSpPr txBox="1"/>
      </xdr:nvSpPr>
      <xdr:spPr>
        <a:xfrm>
          <a:off x="772811" y="517479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0" name="直線コネクタ 59"/>
        <xdr:cNvCxnSpPr/>
      </xdr:nvCxnSpPr>
      <xdr:spPr>
        <a:xfrm>
          <a:off x="1127125" y="4844415"/>
          <a:ext cx="373888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1" name="テキスト ボックス 60"/>
        <xdr:cNvSpPr txBox="1"/>
      </xdr:nvSpPr>
      <xdr:spPr>
        <a:xfrm>
          <a:off x="772811" y="475442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2" name="有形固定資産減価償却率グラフ枠"/>
        <xdr:cNvSpPr/>
      </xdr:nvSpPr>
      <xdr:spPr>
        <a:xfrm>
          <a:off x="1127125" y="4844415"/>
          <a:ext cx="3738880" cy="211328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28</xdr:row>
      <xdr:rowOff>162433</xdr:rowOff>
    </xdr:from>
    <xdr:to>
      <xdr:col>23</xdr:col>
      <xdr:colOff>85090</xdr:colOff>
      <xdr:row>34</xdr:row>
      <xdr:rowOff>57785</xdr:rowOff>
    </xdr:to>
    <xdr:cxnSp macro="">
      <xdr:nvCxnSpPr>
        <xdr:cNvPr id="63" name="直線コネクタ 62"/>
        <xdr:cNvCxnSpPr/>
      </xdr:nvCxnSpPr>
      <xdr:spPr>
        <a:xfrm flipV="1">
          <a:off x="4206240" y="5610733"/>
          <a:ext cx="1270" cy="9011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61612</xdr:rowOff>
    </xdr:from>
    <xdr:ext cx="405111" cy="259045"/>
    <xdr:sp macro="" textlink="">
      <xdr:nvSpPr>
        <xdr:cNvPr id="64" name="有形固定資産減価償却率最小値テキスト"/>
        <xdr:cNvSpPr txBox="1"/>
      </xdr:nvSpPr>
      <xdr:spPr>
        <a:xfrm>
          <a:off x="4258945" y="6515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57785</xdr:rowOff>
    </xdr:from>
    <xdr:to>
      <xdr:col>23</xdr:col>
      <xdr:colOff>174625</xdr:colOff>
      <xdr:row>34</xdr:row>
      <xdr:rowOff>57785</xdr:rowOff>
    </xdr:to>
    <xdr:cxnSp macro="">
      <xdr:nvCxnSpPr>
        <xdr:cNvPr id="65" name="直線コネクタ 64"/>
        <xdr:cNvCxnSpPr/>
      </xdr:nvCxnSpPr>
      <xdr:spPr>
        <a:xfrm>
          <a:off x="4119245" y="6511925"/>
          <a:ext cx="17018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27</xdr:row>
      <xdr:rowOff>109110</xdr:rowOff>
    </xdr:from>
    <xdr:ext cx="405111" cy="259045"/>
    <xdr:sp macro="" textlink="">
      <xdr:nvSpPr>
        <xdr:cNvPr id="66" name="有形固定資産減価償却率最大値テキスト"/>
        <xdr:cNvSpPr txBox="1"/>
      </xdr:nvSpPr>
      <xdr:spPr>
        <a:xfrm>
          <a:off x="4258945" y="53897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28</xdr:row>
      <xdr:rowOff>162433</xdr:rowOff>
    </xdr:from>
    <xdr:to>
      <xdr:col>23</xdr:col>
      <xdr:colOff>174625</xdr:colOff>
      <xdr:row>28</xdr:row>
      <xdr:rowOff>162433</xdr:rowOff>
    </xdr:to>
    <xdr:cxnSp macro="">
      <xdr:nvCxnSpPr>
        <xdr:cNvPr id="67" name="直線コネクタ 66"/>
        <xdr:cNvCxnSpPr/>
      </xdr:nvCxnSpPr>
      <xdr:spPr>
        <a:xfrm>
          <a:off x="4119245" y="5610733"/>
          <a:ext cx="17018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31</xdr:row>
      <xdr:rowOff>98188</xdr:rowOff>
    </xdr:from>
    <xdr:ext cx="405111" cy="259045"/>
    <xdr:sp macro="" textlink="">
      <xdr:nvSpPr>
        <xdr:cNvPr id="68" name="有形固定資産減価償却率平均値テキスト"/>
        <xdr:cNvSpPr txBox="1"/>
      </xdr:nvSpPr>
      <xdr:spPr>
        <a:xfrm>
          <a:off x="4258945" y="604940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119761</xdr:rowOff>
    </xdr:from>
    <xdr:to>
      <xdr:col>23</xdr:col>
      <xdr:colOff>136525</xdr:colOff>
      <xdr:row>32</xdr:row>
      <xdr:rowOff>49911</xdr:rowOff>
    </xdr:to>
    <xdr:sp macro="" textlink="">
      <xdr:nvSpPr>
        <xdr:cNvPr id="69" name="フローチャート: 判断 68"/>
        <xdr:cNvSpPr/>
      </xdr:nvSpPr>
      <xdr:spPr>
        <a:xfrm>
          <a:off x="4157345" y="6070981"/>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119761</xdr:rowOff>
    </xdr:from>
    <xdr:to>
      <xdr:col>19</xdr:col>
      <xdr:colOff>187325</xdr:colOff>
      <xdr:row>32</xdr:row>
      <xdr:rowOff>49911</xdr:rowOff>
    </xdr:to>
    <xdr:sp macro="" textlink="">
      <xdr:nvSpPr>
        <xdr:cNvPr id="70" name="フローチャート: 判断 69"/>
        <xdr:cNvSpPr/>
      </xdr:nvSpPr>
      <xdr:spPr>
        <a:xfrm>
          <a:off x="3537585" y="6070981"/>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50673</xdr:rowOff>
    </xdr:from>
    <xdr:to>
      <xdr:col>15</xdr:col>
      <xdr:colOff>187325</xdr:colOff>
      <xdr:row>31</xdr:row>
      <xdr:rowOff>152273</xdr:rowOff>
    </xdr:to>
    <xdr:sp macro="" textlink="">
      <xdr:nvSpPr>
        <xdr:cNvPr id="71" name="フローチャート: 判断 70"/>
        <xdr:cNvSpPr/>
      </xdr:nvSpPr>
      <xdr:spPr>
        <a:xfrm>
          <a:off x="2867025" y="6001893"/>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161671</xdr:rowOff>
    </xdr:from>
    <xdr:to>
      <xdr:col>11</xdr:col>
      <xdr:colOff>187325</xdr:colOff>
      <xdr:row>31</xdr:row>
      <xdr:rowOff>91821</xdr:rowOff>
    </xdr:to>
    <xdr:sp macro="" textlink="">
      <xdr:nvSpPr>
        <xdr:cNvPr id="72" name="フローチャート: 判断 71"/>
        <xdr:cNvSpPr/>
      </xdr:nvSpPr>
      <xdr:spPr>
        <a:xfrm>
          <a:off x="2196465" y="5945251"/>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45085</xdr:rowOff>
    </xdr:from>
    <xdr:to>
      <xdr:col>7</xdr:col>
      <xdr:colOff>187325</xdr:colOff>
      <xdr:row>30</xdr:row>
      <xdr:rowOff>146685</xdr:rowOff>
    </xdr:to>
    <xdr:sp macro="" textlink="">
      <xdr:nvSpPr>
        <xdr:cNvPr id="73" name="フローチャート: 判断 72"/>
        <xdr:cNvSpPr/>
      </xdr:nvSpPr>
      <xdr:spPr>
        <a:xfrm>
          <a:off x="1525905" y="5828665"/>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4" name="テキスト ボックス 73"/>
        <xdr:cNvSpPr txBox="1"/>
      </xdr:nvSpPr>
      <xdr:spPr>
        <a:xfrm>
          <a:off x="4053205" y="699978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5" name="テキスト ボックス 74"/>
        <xdr:cNvSpPr txBox="1"/>
      </xdr:nvSpPr>
      <xdr:spPr>
        <a:xfrm>
          <a:off x="3433445" y="699978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6" name="テキスト ボックス 75"/>
        <xdr:cNvSpPr txBox="1"/>
      </xdr:nvSpPr>
      <xdr:spPr>
        <a:xfrm>
          <a:off x="2762885" y="699978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7" name="テキスト ボックス 76"/>
        <xdr:cNvSpPr txBox="1"/>
      </xdr:nvSpPr>
      <xdr:spPr>
        <a:xfrm>
          <a:off x="2092325" y="699978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78" name="テキスト ボックス 77"/>
        <xdr:cNvSpPr txBox="1"/>
      </xdr:nvSpPr>
      <xdr:spPr>
        <a:xfrm>
          <a:off x="1421765" y="699978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53721</xdr:rowOff>
    </xdr:from>
    <xdr:to>
      <xdr:col>23</xdr:col>
      <xdr:colOff>136525</xdr:colOff>
      <xdr:row>30</xdr:row>
      <xdr:rowOff>155321</xdr:rowOff>
    </xdr:to>
    <xdr:sp macro="" textlink="">
      <xdr:nvSpPr>
        <xdr:cNvPr id="79" name="楕円 78"/>
        <xdr:cNvSpPr/>
      </xdr:nvSpPr>
      <xdr:spPr>
        <a:xfrm>
          <a:off x="4157345" y="58373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76598</xdr:rowOff>
    </xdr:from>
    <xdr:ext cx="405111" cy="259045"/>
    <xdr:sp macro="" textlink="">
      <xdr:nvSpPr>
        <xdr:cNvPr id="80" name="有形固定資産減価償却率該当値テキスト"/>
        <xdr:cNvSpPr txBox="1"/>
      </xdr:nvSpPr>
      <xdr:spPr>
        <a:xfrm>
          <a:off x="4258945" y="5692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42037</xdr:rowOff>
    </xdr:from>
    <xdr:to>
      <xdr:col>19</xdr:col>
      <xdr:colOff>187325</xdr:colOff>
      <xdr:row>31</xdr:row>
      <xdr:rowOff>143637</xdr:rowOff>
    </xdr:to>
    <xdr:sp macro="" textlink="">
      <xdr:nvSpPr>
        <xdr:cNvPr id="81" name="楕円 80"/>
        <xdr:cNvSpPr/>
      </xdr:nvSpPr>
      <xdr:spPr>
        <a:xfrm>
          <a:off x="3537585" y="5993257"/>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104521</xdr:rowOff>
    </xdr:from>
    <xdr:to>
      <xdr:col>23</xdr:col>
      <xdr:colOff>85725</xdr:colOff>
      <xdr:row>31</xdr:row>
      <xdr:rowOff>92837</xdr:rowOff>
    </xdr:to>
    <xdr:cxnSp macro="">
      <xdr:nvCxnSpPr>
        <xdr:cNvPr id="82" name="直線コネクタ 81"/>
        <xdr:cNvCxnSpPr/>
      </xdr:nvCxnSpPr>
      <xdr:spPr>
        <a:xfrm flipV="1">
          <a:off x="3588385" y="5888101"/>
          <a:ext cx="619760" cy="155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157353</xdr:rowOff>
    </xdr:from>
    <xdr:to>
      <xdr:col>15</xdr:col>
      <xdr:colOff>187325</xdr:colOff>
      <xdr:row>31</xdr:row>
      <xdr:rowOff>87503</xdr:rowOff>
    </xdr:to>
    <xdr:sp macro="" textlink="">
      <xdr:nvSpPr>
        <xdr:cNvPr id="83" name="楕円 82"/>
        <xdr:cNvSpPr/>
      </xdr:nvSpPr>
      <xdr:spPr>
        <a:xfrm>
          <a:off x="2867025" y="5940933"/>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36703</xdr:rowOff>
    </xdr:from>
    <xdr:to>
      <xdr:col>19</xdr:col>
      <xdr:colOff>136525</xdr:colOff>
      <xdr:row>31</xdr:row>
      <xdr:rowOff>92837</xdr:rowOff>
    </xdr:to>
    <xdr:cxnSp macro="">
      <xdr:nvCxnSpPr>
        <xdr:cNvPr id="84" name="直線コネクタ 83"/>
        <xdr:cNvCxnSpPr/>
      </xdr:nvCxnSpPr>
      <xdr:spPr>
        <a:xfrm>
          <a:off x="2917825" y="5987923"/>
          <a:ext cx="670560" cy="561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92583</xdr:rowOff>
    </xdr:from>
    <xdr:to>
      <xdr:col>11</xdr:col>
      <xdr:colOff>187325</xdr:colOff>
      <xdr:row>31</xdr:row>
      <xdr:rowOff>22733</xdr:rowOff>
    </xdr:to>
    <xdr:sp macro="" textlink="">
      <xdr:nvSpPr>
        <xdr:cNvPr id="85" name="楕円 84"/>
        <xdr:cNvSpPr/>
      </xdr:nvSpPr>
      <xdr:spPr>
        <a:xfrm>
          <a:off x="2196465" y="5876163"/>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143383</xdr:rowOff>
    </xdr:from>
    <xdr:to>
      <xdr:col>15</xdr:col>
      <xdr:colOff>136525</xdr:colOff>
      <xdr:row>31</xdr:row>
      <xdr:rowOff>36703</xdr:rowOff>
    </xdr:to>
    <xdr:cxnSp macro="">
      <xdr:nvCxnSpPr>
        <xdr:cNvPr id="86" name="直線コネクタ 85"/>
        <xdr:cNvCxnSpPr/>
      </xdr:nvCxnSpPr>
      <xdr:spPr>
        <a:xfrm>
          <a:off x="2247265" y="5926963"/>
          <a:ext cx="67056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26</xdr:row>
      <xdr:rowOff>91821</xdr:rowOff>
    </xdr:from>
    <xdr:to>
      <xdr:col>7</xdr:col>
      <xdr:colOff>187325</xdr:colOff>
      <xdr:row>27</xdr:row>
      <xdr:rowOff>21971</xdr:rowOff>
    </xdr:to>
    <xdr:sp macro="" textlink="">
      <xdr:nvSpPr>
        <xdr:cNvPr id="87" name="楕円 86"/>
        <xdr:cNvSpPr/>
      </xdr:nvSpPr>
      <xdr:spPr>
        <a:xfrm>
          <a:off x="1525905" y="5204841"/>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26</xdr:row>
      <xdr:rowOff>142621</xdr:rowOff>
    </xdr:from>
    <xdr:to>
      <xdr:col>11</xdr:col>
      <xdr:colOff>136525</xdr:colOff>
      <xdr:row>30</xdr:row>
      <xdr:rowOff>143383</xdr:rowOff>
    </xdr:to>
    <xdr:cxnSp macro="">
      <xdr:nvCxnSpPr>
        <xdr:cNvPr id="88" name="直線コネクタ 87"/>
        <xdr:cNvCxnSpPr/>
      </xdr:nvCxnSpPr>
      <xdr:spPr>
        <a:xfrm>
          <a:off x="1576705" y="5255641"/>
          <a:ext cx="670560" cy="6713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32</xdr:row>
      <xdr:rowOff>41038</xdr:rowOff>
    </xdr:from>
    <xdr:ext cx="405111" cy="259045"/>
    <xdr:sp macro="" textlink="">
      <xdr:nvSpPr>
        <xdr:cNvPr id="89" name="n_1aveValue有形固定資産減価償却率"/>
        <xdr:cNvSpPr txBox="1"/>
      </xdr:nvSpPr>
      <xdr:spPr>
        <a:xfrm>
          <a:off x="3395989" y="61598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143400</xdr:rowOff>
    </xdr:from>
    <xdr:ext cx="405111" cy="259045"/>
    <xdr:sp macro="" textlink="">
      <xdr:nvSpPr>
        <xdr:cNvPr id="90" name="n_2aveValue有形固定資産減価償却率"/>
        <xdr:cNvSpPr txBox="1"/>
      </xdr:nvSpPr>
      <xdr:spPr>
        <a:xfrm>
          <a:off x="2738129" y="60946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82948</xdr:rowOff>
    </xdr:from>
    <xdr:ext cx="405111" cy="259045"/>
    <xdr:sp macro="" textlink="">
      <xdr:nvSpPr>
        <xdr:cNvPr id="91" name="n_3aveValue有形固定資産減価償却率"/>
        <xdr:cNvSpPr txBox="1"/>
      </xdr:nvSpPr>
      <xdr:spPr>
        <a:xfrm>
          <a:off x="2067569" y="60341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137812</xdr:rowOff>
    </xdr:from>
    <xdr:ext cx="405111" cy="259045"/>
    <xdr:sp macro="" textlink="">
      <xdr:nvSpPr>
        <xdr:cNvPr id="92" name="n_4aveValue有形固定資産減価償却率"/>
        <xdr:cNvSpPr txBox="1"/>
      </xdr:nvSpPr>
      <xdr:spPr>
        <a:xfrm>
          <a:off x="1397009" y="59213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29</xdr:row>
      <xdr:rowOff>160164</xdr:rowOff>
    </xdr:from>
    <xdr:ext cx="405111" cy="259045"/>
    <xdr:sp macro="" textlink="">
      <xdr:nvSpPr>
        <xdr:cNvPr id="93" name="n_1mainValue有形固定資産減価償却率"/>
        <xdr:cNvSpPr txBox="1"/>
      </xdr:nvSpPr>
      <xdr:spPr>
        <a:xfrm>
          <a:off x="3395989" y="57761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104030</xdr:rowOff>
    </xdr:from>
    <xdr:ext cx="405111" cy="259045"/>
    <xdr:sp macro="" textlink="">
      <xdr:nvSpPr>
        <xdr:cNvPr id="94" name="n_2mainValue有形固定資産減価償却率"/>
        <xdr:cNvSpPr txBox="1"/>
      </xdr:nvSpPr>
      <xdr:spPr>
        <a:xfrm>
          <a:off x="2738129" y="57199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39260</xdr:rowOff>
    </xdr:from>
    <xdr:ext cx="405111" cy="259045"/>
    <xdr:sp macro="" textlink="">
      <xdr:nvSpPr>
        <xdr:cNvPr id="95" name="n_3mainValue有形固定資産減価償却率"/>
        <xdr:cNvSpPr txBox="1"/>
      </xdr:nvSpPr>
      <xdr:spPr>
        <a:xfrm>
          <a:off x="2067569" y="56552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25</xdr:row>
      <xdr:rowOff>38498</xdr:rowOff>
    </xdr:from>
    <xdr:ext cx="405111" cy="259045"/>
    <xdr:sp macro="" textlink="">
      <xdr:nvSpPr>
        <xdr:cNvPr id="96" name="n_4mainValue有形固定資産減価償却率"/>
        <xdr:cNvSpPr txBox="1"/>
      </xdr:nvSpPr>
      <xdr:spPr>
        <a:xfrm>
          <a:off x="1397009" y="49838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7" name="正方形/長方形 96"/>
        <xdr:cNvSpPr/>
      </xdr:nvSpPr>
      <xdr:spPr>
        <a:xfrm>
          <a:off x="9971405" y="4180205"/>
          <a:ext cx="3716020" cy="29083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98" name="正方形/長方形 97"/>
        <xdr:cNvSpPr/>
      </xdr:nvSpPr>
      <xdr:spPr>
        <a:xfrm>
          <a:off x="10904488" y="4523677"/>
          <a:ext cx="920214" cy="26809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99" name="正方形/長方形 98"/>
        <xdr:cNvSpPr/>
      </xdr:nvSpPr>
      <xdr:spPr>
        <a:xfrm>
          <a:off x="12166505" y="4507006"/>
          <a:ext cx="839659" cy="30143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[ 289.0</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0" name="正方形/長方形 99"/>
        <xdr:cNvSpPr/>
      </xdr:nvSpPr>
      <xdr:spPr>
        <a:xfrm>
          <a:off x="13659485" y="4293870"/>
          <a:ext cx="1341120" cy="24066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1" name="正方形/長方形 100"/>
        <xdr:cNvSpPr/>
      </xdr:nvSpPr>
      <xdr:spPr>
        <a:xfrm>
          <a:off x="13659485" y="4471035"/>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2" name="正方形/長方形 101"/>
        <xdr:cNvSpPr/>
      </xdr:nvSpPr>
      <xdr:spPr>
        <a:xfrm>
          <a:off x="15000605" y="4293870"/>
          <a:ext cx="1341120" cy="24066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3" name="正方形/長方形 102"/>
        <xdr:cNvSpPr/>
      </xdr:nvSpPr>
      <xdr:spPr>
        <a:xfrm>
          <a:off x="15000605" y="4471035"/>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4" name="正方形/長方形 103"/>
        <xdr:cNvSpPr/>
      </xdr:nvSpPr>
      <xdr:spPr>
        <a:xfrm>
          <a:off x="16445865" y="4293870"/>
          <a:ext cx="1341120" cy="24066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愛知県平均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5" name="正方形/長方形 104"/>
        <xdr:cNvSpPr/>
      </xdr:nvSpPr>
      <xdr:spPr>
        <a:xfrm>
          <a:off x="16445865" y="4471035"/>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6" name="正方形/長方形 105"/>
        <xdr:cNvSpPr/>
      </xdr:nvSpPr>
      <xdr:spPr>
        <a:xfrm>
          <a:off x="9971405" y="4844415"/>
          <a:ext cx="3716020" cy="211328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7" name="正方形/長方形 106"/>
        <xdr:cNvSpPr/>
      </xdr:nvSpPr>
      <xdr:spPr>
        <a:xfrm>
          <a:off x="13931265" y="4844415"/>
          <a:ext cx="4191000" cy="211328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08" name="正方形/長方形 107"/>
        <xdr:cNvSpPr/>
      </xdr:nvSpPr>
      <xdr:spPr>
        <a:xfrm>
          <a:off x="13931265" y="4907915"/>
          <a:ext cx="402336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09" name="テキスト ボックス 108"/>
        <xdr:cNvSpPr txBox="1"/>
      </xdr:nvSpPr>
      <xdr:spPr>
        <a:xfrm>
          <a:off x="14007465" y="5128895"/>
          <a:ext cx="4010660" cy="1739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債務償還比率は類似団体平均を下回っており、主な要因としては、公共建築物保全基金等の基金残高の増により充当可能基金残高の増や市税が増となっていることが考えられる。</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しかし、今後も大型建設事業が予定されており、将来負担額が増加傾向となる見込みのため、人件費や物件費等の業務支出の削減に努める必要がある。</a:t>
          </a:r>
          <a:endParaRPr kumimoji="1" lang="en-US" altLang="ja-JP" sz="1100">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0" name="テキスト ボックス 109"/>
        <xdr:cNvSpPr txBox="1"/>
      </xdr:nvSpPr>
      <xdr:spPr>
        <a:xfrm>
          <a:off x="9933305" y="46577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1" name="直線コネクタ 110"/>
        <xdr:cNvCxnSpPr/>
      </xdr:nvCxnSpPr>
      <xdr:spPr>
        <a:xfrm>
          <a:off x="9971405" y="6957695"/>
          <a:ext cx="371602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2" name="テキスト ボックス 111"/>
        <xdr:cNvSpPr txBox="1"/>
      </xdr:nvSpPr>
      <xdr:spPr>
        <a:xfrm>
          <a:off x="9486041" y="6863894"/>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3" name="直線コネクタ 112"/>
        <xdr:cNvCxnSpPr/>
      </xdr:nvCxnSpPr>
      <xdr:spPr>
        <a:xfrm>
          <a:off x="9971405" y="6605482"/>
          <a:ext cx="371602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4" name="テキスト ボックス 113"/>
        <xdr:cNvSpPr txBox="1"/>
      </xdr:nvSpPr>
      <xdr:spPr>
        <a:xfrm>
          <a:off x="9486041" y="651168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5" name="直線コネクタ 114"/>
        <xdr:cNvCxnSpPr/>
      </xdr:nvCxnSpPr>
      <xdr:spPr>
        <a:xfrm>
          <a:off x="9971405" y="6253268"/>
          <a:ext cx="371602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6" name="テキスト ボックス 115"/>
        <xdr:cNvSpPr txBox="1"/>
      </xdr:nvSpPr>
      <xdr:spPr>
        <a:xfrm>
          <a:off x="9542936" y="6159467"/>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7" name="直線コネクタ 116"/>
        <xdr:cNvCxnSpPr/>
      </xdr:nvCxnSpPr>
      <xdr:spPr>
        <a:xfrm>
          <a:off x="9971405" y="5901055"/>
          <a:ext cx="371602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18" name="テキスト ボックス 117"/>
        <xdr:cNvSpPr txBox="1"/>
      </xdr:nvSpPr>
      <xdr:spPr>
        <a:xfrm>
          <a:off x="9542936" y="5807254"/>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19" name="直線コネクタ 118"/>
        <xdr:cNvCxnSpPr/>
      </xdr:nvCxnSpPr>
      <xdr:spPr>
        <a:xfrm>
          <a:off x="9971405" y="5548842"/>
          <a:ext cx="371602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0" name="テキスト ボックス 119"/>
        <xdr:cNvSpPr txBox="1"/>
      </xdr:nvSpPr>
      <xdr:spPr>
        <a:xfrm>
          <a:off x="9542936" y="5455041"/>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1" name="直線コネクタ 120"/>
        <xdr:cNvCxnSpPr/>
      </xdr:nvCxnSpPr>
      <xdr:spPr>
        <a:xfrm>
          <a:off x="9971405" y="5196628"/>
          <a:ext cx="371602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2" name="テキスト ボックス 121"/>
        <xdr:cNvSpPr txBox="1"/>
      </xdr:nvSpPr>
      <xdr:spPr>
        <a:xfrm>
          <a:off x="9645528" y="510663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3" name="直線コネクタ 122"/>
        <xdr:cNvCxnSpPr/>
      </xdr:nvCxnSpPr>
      <xdr:spPr>
        <a:xfrm>
          <a:off x="9971405" y="4844415"/>
          <a:ext cx="371602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4" name="債務償還比率グラフ枠"/>
        <xdr:cNvSpPr/>
      </xdr:nvSpPr>
      <xdr:spPr>
        <a:xfrm>
          <a:off x="9971405" y="4844415"/>
          <a:ext cx="3716020" cy="211328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22402</xdr:rowOff>
    </xdr:to>
    <xdr:cxnSp macro="">
      <xdr:nvCxnSpPr>
        <xdr:cNvPr id="125" name="直線コネクタ 124"/>
        <xdr:cNvCxnSpPr/>
      </xdr:nvCxnSpPr>
      <xdr:spPr>
        <a:xfrm flipV="1">
          <a:off x="13027660" y="5196628"/>
          <a:ext cx="1269" cy="12799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26229</xdr:rowOff>
    </xdr:from>
    <xdr:ext cx="560923" cy="259045"/>
    <xdr:sp macro="" textlink="">
      <xdr:nvSpPr>
        <xdr:cNvPr id="126" name="債務償還比率最小値テキスト"/>
        <xdr:cNvSpPr txBox="1"/>
      </xdr:nvSpPr>
      <xdr:spPr>
        <a:xfrm>
          <a:off x="13080365" y="6480369"/>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1,092.5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22402</xdr:rowOff>
    </xdr:from>
    <xdr:to>
      <xdr:col>76</xdr:col>
      <xdr:colOff>111125</xdr:colOff>
      <xdr:row>34</xdr:row>
      <xdr:rowOff>22402</xdr:rowOff>
    </xdr:to>
    <xdr:cxnSp macro="">
      <xdr:nvCxnSpPr>
        <xdr:cNvPr id="127" name="直線コネクタ 126"/>
        <xdr:cNvCxnSpPr/>
      </xdr:nvCxnSpPr>
      <xdr:spPr>
        <a:xfrm>
          <a:off x="12963525" y="6476542"/>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28" name="債務償還比率最大値テキスト"/>
        <xdr:cNvSpPr txBox="1"/>
      </xdr:nvSpPr>
      <xdr:spPr>
        <a:xfrm>
          <a:off x="13080365" y="497566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29" name="直線コネクタ 128"/>
        <xdr:cNvCxnSpPr/>
      </xdr:nvCxnSpPr>
      <xdr:spPr>
        <a:xfrm>
          <a:off x="12963525" y="5196628"/>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140028</xdr:rowOff>
    </xdr:from>
    <xdr:ext cx="469744" cy="259045"/>
    <xdr:sp macro="" textlink="">
      <xdr:nvSpPr>
        <xdr:cNvPr id="130" name="債務償還比率平均値テキスト"/>
        <xdr:cNvSpPr txBox="1"/>
      </xdr:nvSpPr>
      <xdr:spPr>
        <a:xfrm>
          <a:off x="13080365" y="575596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161601</xdr:rowOff>
    </xdr:from>
    <xdr:to>
      <xdr:col>76</xdr:col>
      <xdr:colOff>73025</xdr:colOff>
      <xdr:row>30</xdr:row>
      <xdr:rowOff>91751</xdr:rowOff>
    </xdr:to>
    <xdr:sp macro="" textlink="">
      <xdr:nvSpPr>
        <xdr:cNvPr id="131" name="フローチャート: 判断 130"/>
        <xdr:cNvSpPr/>
      </xdr:nvSpPr>
      <xdr:spPr>
        <a:xfrm>
          <a:off x="13001625" y="5777541"/>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139771</xdr:rowOff>
    </xdr:from>
    <xdr:to>
      <xdr:col>72</xdr:col>
      <xdr:colOff>123825</xdr:colOff>
      <xdr:row>30</xdr:row>
      <xdr:rowOff>69921</xdr:rowOff>
    </xdr:to>
    <xdr:sp macro="" textlink="">
      <xdr:nvSpPr>
        <xdr:cNvPr id="132" name="フローチャート: 判断 131"/>
        <xdr:cNvSpPr/>
      </xdr:nvSpPr>
      <xdr:spPr>
        <a:xfrm>
          <a:off x="12359005" y="5755711"/>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163999</xdr:rowOff>
    </xdr:from>
    <xdr:to>
      <xdr:col>68</xdr:col>
      <xdr:colOff>123825</xdr:colOff>
      <xdr:row>30</xdr:row>
      <xdr:rowOff>94149</xdr:rowOff>
    </xdr:to>
    <xdr:sp macro="" textlink="">
      <xdr:nvSpPr>
        <xdr:cNvPr id="133" name="フローチャート: 判断 132"/>
        <xdr:cNvSpPr/>
      </xdr:nvSpPr>
      <xdr:spPr>
        <a:xfrm>
          <a:off x="11688445" y="5779939"/>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8862</xdr:rowOff>
    </xdr:from>
    <xdr:to>
      <xdr:col>64</xdr:col>
      <xdr:colOff>123825</xdr:colOff>
      <xdr:row>30</xdr:row>
      <xdr:rowOff>110462</xdr:rowOff>
    </xdr:to>
    <xdr:sp macro="" textlink="">
      <xdr:nvSpPr>
        <xdr:cNvPr id="134" name="フローチャート: 判断 133"/>
        <xdr:cNvSpPr/>
      </xdr:nvSpPr>
      <xdr:spPr>
        <a:xfrm>
          <a:off x="11017885" y="57924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29</xdr:row>
      <xdr:rowOff>157762</xdr:rowOff>
    </xdr:from>
    <xdr:to>
      <xdr:col>60</xdr:col>
      <xdr:colOff>123825</xdr:colOff>
      <xdr:row>30</xdr:row>
      <xdr:rowOff>87912</xdr:rowOff>
    </xdr:to>
    <xdr:sp macro="" textlink="">
      <xdr:nvSpPr>
        <xdr:cNvPr id="135" name="フローチャート: 判断 134"/>
        <xdr:cNvSpPr/>
      </xdr:nvSpPr>
      <xdr:spPr>
        <a:xfrm>
          <a:off x="10347325" y="5773702"/>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6" name="テキスト ボックス 135"/>
        <xdr:cNvSpPr txBox="1"/>
      </xdr:nvSpPr>
      <xdr:spPr>
        <a:xfrm>
          <a:off x="12874625" y="699978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7" name="テキスト ボックス 136"/>
        <xdr:cNvSpPr txBox="1"/>
      </xdr:nvSpPr>
      <xdr:spPr>
        <a:xfrm>
          <a:off x="12254865" y="699978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38" name="テキスト ボックス 137"/>
        <xdr:cNvSpPr txBox="1"/>
      </xdr:nvSpPr>
      <xdr:spPr>
        <a:xfrm>
          <a:off x="11584305" y="699978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39" name="テキスト ボックス 138"/>
        <xdr:cNvSpPr txBox="1"/>
      </xdr:nvSpPr>
      <xdr:spPr>
        <a:xfrm>
          <a:off x="10913745" y="699978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0" name="テキスト ボックス 139"/>
        <xdr:cNvSpPr txBox="1"/>
      </xdr:nvSpPr>
      <xdr:spPr>
        <a:xfrm>
          <a:off x="10243185" y="699978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36548</xdr:rowOff>
    </xdr:from>
    <xdr:to>
      <xdr:col>76</xdr:col>
      <xdr:colOff>73025</xdr:colOff>
      <xdr:row>28</xdr:row>
      <xdr:rowOff>138148</xdr:rowOff>
    </xdr:to>
    <xdr:sp macro="" textlink="">
      <xdr:nvSpPr>
        <xdr:cNvPr id="141" name="楕円 140"/>
        <xdr:cNvSpPr/>
      </xdr:nvSpPr>
      <xdr:spPr>
        <a:xfrm>
          <a:off x="13001625" y="5484848"/>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27</xdr:row>
      <xdr:rowOff>59425</xdr:rowOff>
    </xdr:from>
    <xdr:ext cx="469744" cy="259045"/>
    <xdr:sp macro="" textlink="">
      <xdr:nvSpPr>
        <xdr:cNvPr id="142" name="債務償還比率該当値テキスト"/>
        <xdr:cNvSpPr txBox="1"/>
      </xdr:nvSpPr>
      <xdr:spPr>
        <a:xfrm>
          <a:off x="13080365" y="53400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289.0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28</xdr:row>
      <xdr:rowOff>94481</xdr:rowOff>
    </xdr:from>
    <xdr:to>
      <xdr:col>72</xdr:col>
      <xdr:colOff>123825</xdr:colOff>
      <xdr:row>29</xdr:row>
      <xdr:rowOff>24631</xdr:rowOff>
    </xdr:to>
    <xdr:sp macro="" textlink="">
      <xdr:nvSpPr>
        <xdr:cNvPr id="143" name="楕円 142"/>
        <xdr:cNvSpPr/>
      </xdr:nvSpPr>
      <xdr:spPr>
        <a:xfrm>
          <a:off x="12359005" y="5542781"/>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28</xdr:row>
      <xdr:rowOff>87348</xdr:rowOff>
    </xdr:from>
    <xdr:to>
      <xdr:col>76</xdr:col>
      <xdr:colOff>22225</xdr:colOff>
      <xdr:row>28</xdr:row>
      <xdr:rowOff>145281</xdr:rowOff>
    </xdr:to>
    <xdr:cxnSp macro="">
      <xdr:nvCxnSpPr>
        <xdr:cNvPr id="144" name="直線コネクタ 143"/>
        <xdr:cNvCxnSpPr/>
      </xdr:nvCxnSpPr>
      <xdr:spPr>
        <a:xfrm flipV="1">
          <a:off x="12409805" y="5535648"/>
          <a:ext cx="619760" cy="579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28</xdr:row>
      <xdr:rowOff>107555</xdr:rowOff>
    </xdr:from>
    <xdr:to>
      <xdr:col>68</xdr:col>
      <xdr:colOff>123825</xdr:colOff>
      <xdr:row>29</xdr:row>
      <xdr:rowOff>37705</xdr:rowOff>
    </xdr:to>
    <xdr:sp macro="" textlink="">
      <xdr:nvSpPr>
        <xdr:cNvPr id="145" name="楕円 144"/>
        <xdr:cNvSpPr/>
      </xdr:nvSpPr>
      <xdr:spPr>
        <a:xfrm>
          <a:off x="11688445" y="555585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28</xdr:row>
      <xdr:rowOff>145281</xdr:rowOff>
    </xdr:from>
    <xdr:to>
      <xdr:col>72</xdr:col>
      <xdr:colOff>73025</xdr:colOff>
      <xdr:row>28</xdr:row>
      <xdr:rowOff>158355</xdr:rowOff>
    </xdr:to>
    <xdr:cxnSp macro="">
      <xdr:nvCxnSpPr>
        <xdr:cNvPr id="146" name="直線コネクタ 145"/>
        <xdr:cNvCxnSpPr/>
      </xdr:nvCxnSpPr>
      <xdr:spPr>
        <a:xfrm flipV="1">
          <a:off x="11739245" y="5593581"/>
          <a:ext cx="670560" cy="130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28</xdr:row>
      <xdr:rowOff>143298</xdr:rowOff>
    </xdr:from>
    <xdr:to>
      <xdr:col>64</xdr:col>
      <xdr:colOff>123825</xdr:colOff>
      <xdr:row>29</xdr:row>
      <xdr:rowOff>73448</xdr:rowOff>
    </xdr:to>
    <xdr:sp macro="" textlink="">
      <xdr:nvSpPr>
        <xdr:cNvPr id="147" name="楕円 146"/>
        <xdr:cNvSpPr/>
      </xdr:nvSpPr>
      <xdr:spPr>
        <a:xfrm>
          <a:off x="11017885" y="5591598"/>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28</xdr:row>
      <xdr:rowOff>158355</xdr:rowOff>
    </xdr:from>
    <xdr:to>
      <xdr:col>68</xdr:col>
      <xdr:colOff>73025</xdr:colOff>
      <xdr:row>29</xdr:row>
      <xdr:rowOff>22648</xdr:rowOff>
    </xdr:to>
    <xdr:cxnSp macro="">
      <xdr:nvCxnSpPr>
        <xdr:cNvPr id="148" name="直線コネクタ 147"/>
        <xdr:cNvCxnSpPr/>
      </xdr:nvCxnSpPr>
      <xdr:spPr>
        <a:xfrm flipV="1">
          <a:off x="11068685" y="5606655"/>
          <a:ext cx="670560" cy="319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28</xdr:row>
      <xdr:rowOff>134422</xdr:rowOff>
    </xdr:from>
    <xdr:to>
      <xdr:col>60</xdr:col>
      <xdr:colOff>123825</xdr:colOff>
      <xdr:row>29</xdr:row>
      <xdr:rowOff>64572</xdr:rowOff>
    </xdr:to>
    <xdr:sp macro="" textlink="">
      <xdr:nvSpPr>
        <xdr:cNvPr id="149" name="楕円 148"/>
        <xdr:cNvSpPr/>
      </xdr:nvSpPr>
      <xdr:spPr>
        <a:xfrm>
          <a:off x="10347325" y="5582722"/>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29</xdr:row>
      <xdr:rowOff>13772</xdr:rowOff>
    </xdr:from>
    <xdr:to>
      <xdr:col>64</xdr:col>
      <xdr:colOff>73025</xdr:colOff>
      <xdr:row>29</xdr:row>
      <xdr:rowOff>22648</xdr:rowOff>
    </xdr:to>
    <xdr:cxnSp macro="">
      <xdr:nvCxnSpPr>
        <xdr:cNvPr id="150" name="直線コネクタ 149"/>
        <xdr:cNvCxnSpPr/>
      </xdr:nvCxnSpPr>
      <xdr:spPr>
        <a:xfrm>
          <a:off x="10398125" y="5629712"/>
          <a:ext cx="670560" cy="88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61048</xdr:rowOff>
    </xdr:from>
    <xdr:ext cx="469744" cy="259045"/>
    <xdr:sp macro="" textlink="">
      <xdr:nvSpPr>
        <xdr:cNvPr id="151" name="n_1aveValue債務償還比率"/>
        <xdr:cNvSpPr txBox="1"/>
      </xdr:nvSpPr>
      <xdr:spPr>
        <a:xfrm>
          <a:off x="12185092" y="58446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85276</xdr:rowOff>
    </xdr:from>
    <xdr:ext cx="469744" cy="259045"/>
    <xdr:sp macro="" textlink="">
      <xdr:nvSpPr>
        <xdr:cNvPr id="152" name="n_2aveValue債務償還比率"/>
        <xdr:cNvSpPr txBox="1"/>
      </xdr:nvSpPr>
      <xdr:spPr>
        <a:xfrm>
          <a:off x="11527232" y="58688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30</xdr:row>
      <xdr:rowOff>101589</xdr:rowOff>
    </xdr:from>
    <xdr:ext cx="469744" cy="259045"/>
    <xdr:sp macro="" textlink="">
      <xdr:nvSpPr>
        <xdr:cNvPr id="153" name="n_3aveValue債務償還比率"/>
        <xdr:cNvSpPr txBox="1"/>
      </xdr:nvSpPr>
      <xdr:spPr>
        <a:xfrm>
          <a:off x="10856672" y="58851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79039</xdr:rowOff>
    </xdr:from>
    <xdr:ext cx="469744" cy="259045"/>
    <xdr:sp macro="" textlink="">
      <xdr:nvSpPr>
        <xdr:cNvPr id="154" name="n_4aveValue債務償還比率"/>
        <xdr:cNvSpPr txBox="1"/>
      </xdr:nvSpPr>
      <xdr:spPr>
        <a:xfrm>
          <a:off x="10186112" y="58626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27</xdr:row>
      <xdr:rowOff>41158</xdr:rowOff>
    </xdr:from>
    <xdr:ext cx="469744" cy="259045"/>
    <xdr:sp macro="" textlink="">
      <xdr:nvSpPr>
        <xdr:cNvPr id="155" name="n_1mainValue債務償還比率"/>
        <xdr:cNvSpPr txBox="1"/>
      </xdr:nvSpPr>
      <xdr:spPr>
        <a:xfrm>
          <a:off x="12185092" y="53218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54232</xdr:rowOff>
    </xdr:from>
    <xdr:ext cx="469744" cy="259045"/>
    <xdr:sp macro="" textlink="">
      <xdr:nvSpPr>
        <xdr:cNvPr id="156" name="n_2mainValue債務償還比率"/>
        <xdr:cNvSpPr txBox="1"/>
      </xdr:nvSpPr>
      <xdr:spPr>
        <a:xfrm>
          <a:off x="11527232" y="53348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27</xdr:row>
      <xdr:rowOff>89975</xdr:rowOff>
    </xdr:from>
    <xdr:ext cx="469744" cy="259045"/>
    <xdr:sp macro="" textlink="">
      <xdr:nvSpPr>
        <xdr:cNvPr id="157" name="n_3mainValue債務償還比率"/>
        <xdr:cNvSpPr txBox="1"/>
      </xdr:nvSpPr>
      <xdr:spPr>
        <a:xfrm>
          <a:off x="10856672" y="53706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27</xdr:row>
      <xdr:rowOff>81099</xdr:rowOff>
    </xdr:from>
    <xdr:ext cx="469744" cy="259045"/>
    <xdr:sp macro="" textlink="">
      <xdr:nvSpPr>
        <xdr:cNvPr id="158" name="n_4mainValue債務償還比率"/>
        <xdr:cNvSpPr txBox="1"/>
      </xdr:nvSpPr>
      <xdr:spPr>
        <a:xfrm>
          <a:off x="10186112" y="53617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59" name="正方形/長方形 158"/>
        <xdr:cNvSpPr/>
      </xdr:nvSpPr>
      <xdr:spPr>
        <a:xfrm>
          <a:off x="1127125" y="7818120"/>
          <a:ext cx="5196840" cy="33528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0" name="正方形/長方形 159"/>
        <xdr:cNvSpPr/>
      </xdr:nvSpPr>
      <xdr:spPr>
        <a:xfrm>
          <a:off x="1127125" y="11534775"/>
          <a:ext cx="5196840" cy="33528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1" name="テキスト ボックス 160"/>
        <xdr:cNvSpPr txBox="1"/>
      </xdr:nvSpPr>
      <xdr:spPr>
        <a:xfrm>
          <a:off x="817245" y="8064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2" name="テキスト ボックス 161"/>
        <xdr:cNvSpPr txBox="1"/>
      </xdr:nvSpPr>
      <xdr:spPr>
        <a:xfrm>
          <a:off x="6156325" y="1067435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3" name="テキスト ボックス 162"/>
        <xdr:cNvSpPr txBox="1"/>
      </xdr:nvSpPr>
      <xdr:spPr>
        <a:xfrm>
          <a:off x="817245" y="11755755"/>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4" name="テキスト ボックス 163"/>
        <xdr:cNvSpPr txBox="1"/>
      </xdr:nvSpPr>
      <xdr:spPr>
        <a:xfrm>
          <a:off x="6156325" y="14450695"/>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ZM160"/>
  <sheetViews>
    <sheetView showGridLines="0" tabSelected="1" zoomScale="40" zoomScaleNormal="40" zoomScaleSheetLayoutView="55" workbookViewId="0">
      <selection activeCell="AN65" sqref="AN65:DC69"/>
    </sheetView>
  </sheetViews>
  <sheetFormatPr defaultColWidth="0" defaultRowHeight="13.5" customHeight="1" zeroHeight="1" x14ac:dyDescent="0.2"/>
  <cols>
    <col min="1" max="1" width="6.33203125" style="47" customWidth="1"/>
    <col min="2" max="107" width="2.44140625" style="47" customWidth="1"/>
    <col min="108" max="108" width="6.109375" style="55" customWidth="1"/>
    <col min="109" max="109" width="5.88671875" style="54" customWidth="1"/>
    <col min="110" max="110" width="19.109375" style="47" hidden="1"/>
    <col min="111" max="115" width="12.6640625" style="47" hidden="1"/>
    <col min="116" max="349" width="8.6640625" style="47" hidden="1"/>
    <col min="350" max="355" width="14.88671875" style="47" hidden="1"/>
    <col min="356" max="357" width="15.88671875" style="47" hidden="1"/>
    <col min="358" max="363" width="16.109375" style="47" hidden="1"/>
    <col min="364" max="364" width="6.109375" style="47" hidden="1"/>
    <col min="365" max="365" width="3" style="47" hidden="1"/>
    <col min="366" max="605" width="8.6640625" style="47" hidden="1"/>
    <col min="606" max="611" width="14.88671875" style="47" hidden="1"/>
    <col min="612" max="613" width="15.88671875" style="47" hidden="1"/>
    <col min="614" max="619" width="16.109375" style="47" hidden="1"/>
    <col min="620" max="620" width="6.109375" style="47" hidden="1"/>
    <col min="621" max="621" width="3" style="47" hidden="1"/>
    <col min="622" max="861" width="8.6640625" style="47" hidden="1"/>
    <col min="862" max="867" width="14.88671875" style="47" hidden="1"/>
    <col min="868" max="869" width="15.88671875" style="47" hidden="1"/>
    <col min="870" max="875" width="16.109375" style="47" hidden="1"/>
    <col min="876" max="876" width="6.109375" style="47" hidden="1"/>
    <col min="877" max="877" width="3" style="47" hidden="1"/>
    <col min="878" max="1117" width="8.6640625" style="47" hidden="1"/>
    <col min="1118" max="1123" width="14.88671875" style="47" hidden="1"/>
    <col min="1124" max="1125" width="15.88671875" style="47" hidden="1"/>
    <col min="1126" max="1131" width="16.109375" style="47" hidden="1"/>
    <col min="1132" max="1132" width="6.109375" style="47" hidden="1"/>
    <col min="1133" max="1133" width="3" style="47" hidden="1"/>
    <col min="1134" max="1373" width="8.6640625" style="47" hidden="1"/>
    <col min="1374" max="1379" width="14.88671875" style="47" hidden="1"/>
    <col min="1380" max="1381" width="15.88671875" style="47" hidden="1"/>
    <col min="1382" max="1387" width="16.109375" style="47" hidden="1"/>
    <col min="1388" max="1388" width="6.109375" style="47" hidden="1"/>
    <col min="1389" max="1389" width="3" style="47" hidden="1"/>
    <col min="1390" max="1629" width="8.6640625" style="47" hidden="1"/>
    <col min="1630" max="1635" width="14.88671875" style="47" hidden="1"/>
    <col min="1636" max="1637" width="15.88671875" style="47" hidden="1"/>
    <col min="1638" max="1643" width="16.109375" style="47" hidden="1"/>
    <col min="1644" max="1644" width="6.109375" style="47" hidden="1"/>
    <col min="1645" max="1645" width="3" style="47" hidden="1"/>
    <col min="1646" max="1885" width="8.6640625" style="47" hidden="1"/>
    <col min="1886" max="1891" width="14.88671875" style="47" hidden="1"/>
    <col min="1892" max="1893" width="15.88671875" style="47" hidden="1"/>
    <col min="1894" max="1899" width="16.109375" style="47" hidden="1"/>
    <col min="1900" max="1900" width="6.109375" style="47" hidden="1"/>
    <col min="1901" max="1901" width="3" style="47" hidden="1"/>
    <col min="1902" max="2141" width="8.6640625" style="47" hidden="1"/>
    <col min="2142" max="2147" width="14.88671875" style="47" hidden="1"/>
    <col min="2148" max="2149" width="15.88671875" style="47" hidden="1"/>
    <col min="2150" max="2155" width="16.109375" style="47" hidden="1"/>
    <col min="2156" max="2156" width="6.109375" style="47" hidden="1"/>
    <col min="2157" max="2157" width="3" style="47" hidden="1"/>
    <col min="2158" max="2397" width="8.6640625" style="47" hidden="1"/>
    <col min="2398" max="2403" width="14.88671875" style="47" hidden="1"/>
    <col min="2404" max="2405" width="15.88671875" style="47" hidden="1"/>
    <col min="2406" max="2411" width="16.109375" style="47" hidden="1"/>
    <col min="2412" max="2412" width="6.109375" style="47" hidden="1"/>
    <col min="2413" max="2413" width="3" style="47" hidden="1"/>
    <col min="2414" max="2653" width="8.6640625" style="47" hidden="1"/>
    <col min="2654" max="2659" width="14.88671875" style="47" hidden="1"/>
    <col min="2660" max="2661" width="15.88671875" style="47" hidden="1"/>
    <col min="2662" max="2667" width="16.109375" style="47" hidden="1"/>
    <col min="2668" max="2668" width="6.109375" style="47" hidden="1"/>
    <col min="2669" max="2669" width="3" style="47" hidden="1"/>
    <col min="2670" max="2909" width="8.6640625" style="47" hidden="1"/>
    <col min="2910" max="2915" width="14.88671875" style="47" hidden="1"/>
    <col min="2916" max="2917" width="15.88671875" style="47" hidden="1"/>
    <col min="2918" max="2923" width="16.109375" style="47" hidden="1"/>
    <col min="2924" max="2924" width="6.109375" style="47" hidden="1"/>
    <col min="2925" max="2925" width="3" style="47" hidden="1"/>
    <col min="2926" max="3165" width="8.6640625" style="47" hidden="1"/>
    <col min="3166" max="3171" width="14.88671875" style="47" hidden="1"/>
    <col min="3172" max="3173" width="15.88671875" style="47" hidden="1"/>
    <col min="3174" max="3179" width="16.109375" style="47" hidden="1"/>
    <col min="3180" max="3180" width="6.109375" style="47" hidden="1"/>
    <col min="3181" max="3181" width="3" style="47" hidden="1"/>
    <col min="3182" max="3421" width="8.6640625" style="47" hidden="1"/>
    <col min="3422" max="3427" width="14.88671875" style="47" hidden="1"/>
    <col min="3428" max="3429" width="15.88671875" style="47" hidden="1"/>
    <col min="3430" max="3435" width="16.109375" style="47" hidden="1"/>
    <col min="3436" max="3436" width="6.109375" style="47" hidden="1"/>
    <col min="3437" max="3437" width="3" style="47" hidden="1"/>
    <col min="3438" max="3677" width="8.6640625" style="47" hidden="1"/>
    <col min="3678" max="3683" width="14.88671875" style="47" hidden="1"/>
    <col min="3684" max="3685" width="15.88671875" style="47" hidden="1"/>
    <col min="3686" max="3691" width="16.109375" style="47" hidden="1"/>
    <col min="3692" max="3692" width="6.109375" style="47" hidden="1"/>
    <col min="3693" max="3693" width="3" style="47" hidden="1"/>
    <col min="3694" max="3933" width="8.6640625" style="47" hidden="1"/>
    <col min="3934" max="3939" width="14.88671875" style="47" hidden="1"/>
    <col min="3940" max="3941" width="15.88671875" style="47" hidden="1"/>
    <col min="3942" max="3947" width="16.109375" style="47" hidden="1"/>
    <col min="3948" max="3948" width="6.109375" style="47" hidden="1"/>
    <col min="3949" max="3949" width="3" style="47" hidden="1"/>
    <col min="3950" max="4189" width="8.6640625" style="47" hidden="1"/>
    <col min="4190" max="4195" width="14.88671875" style="47" hidden="1"/>
    <col min="4196" max="4197" width="15.88671875" style="47" hidden="1"/>
    <col min="4198" max="4203" width="16.109375" style="47" hidden="1"/>
    <col min="4204" max="4204" width="6.109375" style="47" hidden="1"/>
    <col min="4205" max="4205" width="3" style="47" hidden="1"/>
    <col min="4206" max="4445" width="8.6640625" style="47" hidden="1"/>
    <col min="4446" max="4451" width="14.88671875" style="47" hidden="1"/>
    <col min="4452" max="4453" width="15.88671875" style="47" hidden="1"/>
    <col min="4454" max="4459" width="16.109375" style="47" hidden="1"/>
    <col min="4460" max="4460" width="6.109375" style="47" hidden="1"/>
    <col min="4461" max="4461" width="3" style="47" hidden="1"/>
    <col min="4462" max="4701" width="8.6640625" style="47" hidden="1"/>
    <col min="4702" max="4707" width="14.88671875" style="47" hidden="1"/>
    <col min="4708" max="4709" width="15.88671875" style="47" hidden="1"/>
    <col min="4710" max="4715" width="16.109375" style="47" hidden="1"/>
    <col min="4716" max="4716" width="6.109375" style="47" hidden="1"/>
    <col min="4717" max="4717" width="3" style="47" hidden="1"/>
    <col min="4718" max="4957" width="8.6640625" style="47" hidden="1"/>
    <col min="4958" max="4963" width="14.88671875" style="47" hidden="1"/>
    <col min="4964" max="4965" width="15.88671875" style="47" hidden="1"/>
    <col min="4966" max="4971" width="16.109375" style="47" hidden="1"/>
    <col min="4972" max="4972" width="6.109375" style="47" hidden="1"/>
    <col min="4973" max="4973" width="3" style="47" hidden="1"/>
    <col min="4974" max="5213" width="8.6640625" style="47" hidden="1"/>
    <col min="5214" max="5219" width="14.88671875" style="47" hidden="1"/>
    <col min="5220" max="5221" width="15.88671875" style="47" hidden="1"/>
    <col min="5222" max="5227" width="16.109375" style="47" hidden="1"/>
    <col min="5228" max="5228" width="6.109375" style="47" hidden="1"/>
    <col min="5229" max="5229" width="3" style="47" hidden="1"/>
    <col min="5230" max="5469" width="8.6640625" style="47" hidden="1"/>
    <col min="5470" max="5475" width="14.88671875" style="47" hidden="1"/>
    <col min="5476" max="5477" width="15.88671875" style="47" hidden="1"/>
    <col min="5478" max="5483" width="16.109375" style="47" hidden="1"/>
    <col min="5484" max="5484" width="6.109375" style="47" hidden="1"/>
    <col min="5485" max="5485" width="3" style="47" hidden="1"/>
    <col min="5486" max="5725" width="8.6640625" style="47" hidden="1"/>
    <col min="5726" max="5731" width="14.88671875" style="47" hidden="1"/>
    <col min="5732" max="5733" width="15.88671875" style="47" hidden="1"/>
    <col min="5734" max="5739" width="16.109375" style="47" hidden="1"/>
    <col min="5740" max="5740" width="6.109375" style="47" hidden="1"/>
    <col min="5741" max="5741" width="3" style="47" hidden="1"/>
    <col min="5742" max="5981" width="8.6640625" style="47" hidden="1"/>
    <col min="5982" max="5987" width="14.88671875" style="47" hidden="1"/>
    <col min="5988" max="5989" width="15.88671875" style="47" hidden="1"/>
    <col min="5990" max="5995" width="16.109375" style="47" hidden="1"/>
    <col min="5996" max="5996" width="6.109375" style="47" hidden="1"/>
    <col min="5997" max="5997" width="3" style="47" hidden="1"/>
    <col min="5998" max="6237" width="8.6640625" style="47" hidden="1"/>
    <col min="6238" max="6243" width="14.88671875" style="47" hidden="1"/>
    <col min="6244" max="6245" width="15.88671875" style="47" hidden="1"/>
    <col min="6246" max="6251" width="16.109375" style="47" hidden="1"/>
    <col min="6252" max="6252" width="6.109375" style="47" hidden="1"/>
    <col min="6253" max="6253" width="3" style="47" hidden="1"/>
    <col min="6254" max="6493" width="8.6640625" style="47" hidden="1"/>
    <col min="6494" max="6499" width="14.88671875" style="47" hidden="1"/>
    <col min="6500" max="6501" width="15.88671875" style="47" hidden="1"/>
    <col min="6502" max="6507" width="16.109375" style="47" hidden="1"/>
    <col min="6508" max="6508" width="6.109375" style="47" hidden="1"/>
    <col min="6509" max="6509" width="3" style="47" hidden="1"/>
    <col min="6510" max="6749" width="8.6640625" style="47" hidden="1"/>
    <col min="6750" max="6755" width="14.88671875" style="47" hidden="1"/>
    <col min="6756" max="6757" width="15.88671875" style="47" hidden="1"/>
    <col min="6758" max="6763" width="16.109375" style="47" hidden="1"/>
    <col min="6764" max="6764" width="6.109375" style="47" hidden="1"/>
    <col min="6765" max="6765" width="3" style="47" hidden="1"/>
    <col min="6766" max="7005" width="8.6640625" style="47" hidden="1"/>
    <col min="7006" max="7011" width="14.88671875" style="47" hidden="1"/>
    <col min="7012" max="7013" width="15.88671875" style="47" hidden="1"/>
    <col min="7014" max="7019" width="16.109375" style="47" hidden="1"/>
    <col min="7020" max="7020" width="6.109375" style="47" hidden="1"/>
    <col min="7021" max="7021" width="3" style="47" hidden="1"/>
    <col min="7022" max="7261" width="8.6640625" style="47" hidden="1"/>
    <col min="7262" max="7267" width="14.88671875" style="47" hidden="1"/>
    <col min="7268" max="7269" width="15.88671875" style="47" hidden="1"/>
    <col min="7270" max="7275" width="16.109375" style="47" hidden="1"/>
    <col min="7276" max="7276" width="6.109375" style="47" hidden="1"/>
    <col min="7277" max="7277" width="3" style="47" hidden="1"/>
    <col min="7278" max="7517" width="8.6640625" style="47" hidden="1"/>
    <col min="7518" max="7523" width="14.88671875" style="47" hidden="1"/>
    <col min="7524" max="7525" width="15.88671875" style="47" hidden="1"/>
    <col min="7526" max="7531" width="16.109375" style="47" hidden="1"/>
    <col min="7532" max="7532" width="6.109375" style="47" hidden="1"/>
    <col min="7533" max="7533" width="3" style="47" hidden="1"/>
    <col min="7534" max="7773" width="8.6640625" style="47" hidden="1"/>
    <col min="7774" max="7779" width="14.88671875" style="47" hidden="1"/>
    <col min="7780" max="7781" width="15.88671875" style="47" hidden="1"/>
    <col min="7782" max="7787" width="16.109375" style="47" hidden="1"/>
    <col min="7788" max="7788" width="6.109375" style="47" hidden="1"/>
    <col min="7789" max="7789" width="3" style="47" hidden="1"/>
    <col min="7790" max="8029" width="8.6640625" style="47" hidden="1"/>
    <col min="8030" max="8035" width="14.88671875" style="47" hidden="1"/>
    <col min="8036" max="8037" width="15.88671875" style="47" hidden="1"/>
    <col min="8038" max="8043" width="16.109375" style="47" hidden="1"/>
    <col min="8044" max="8044" width="6.109375" style="47" hidden="1"/>
    <col min="8045" max="8045" width="3" style="47" hidden="1"/>
    <col min="8046" max="8285" width="8.6640625" style="47" hidden="1"/>
    <col min="8286" max="8291" width="14.88671875" style="47" hidden="1"/>
    <col min="8292" max="8293" width="15.88671875" style="47" hidden="1"/>
    <col min="8294" max="8299" width="16.109375" style="47" hidden="1"/>
    <col min="8300" max="8300" width="6.109375" style="47" hidden="1"/>
    <col min="8301" max="8301" width="3" style="47" hidden="1"/>
    <col min="8302" max="8541" width="8.6640625" style="47" hidden="1"/>
    <col min="8542" max="8547" width="14.88671875" style="47" hidden="1"/>
    <col min="8548" max="8549" width="15.88671875" style="47" hidden="1"/>
    <col min="8550" max="8555" width="16.109375" style="47" hidden="1"/>
    <col min="8556" max="8556" width="6.109375" style="47" hidden="1"/>
    <col min="8557" max="8557" width="3" style="47" hidden="1"/>
    <col min="8558" max="8797" width="8.6640625" style="47" hidden="1"/>
    <col min="8798" max="8803" width="14.88671875" style="47" hidden="1"/>
    <col min="8804" max="8805" width="15.88671875" style="47" hidden="1"/>
    <col min="8806" max="8811" width="16.109375" style="47" hidden="1"/>
    <col min="8812" max="8812" width="6.109375" style="47" hidden="1"/>
    <col min="8813" max="8813" width="3" style="47" hidden="1"/>
    <col min="8814" max="9053" width="8.6640625" style="47" hidden="1"/>
    <col min="9054" max="9059" width="14.88671875" style="47" hidden="1"/>
    <col min="9060" max="9061" width="15.88671875" style="47" hidden="1"/>
    <col min="9062" max="9067" width="16.109375" style="47" hidden="1"/>
    <col min="9068" max="9068" width="6.109375" style="47" hidden="1"/>
    <col min="9069" max="9069" width="3" style="47" hidden="1"/>
    <col min="9070" max="9309" width="8.6640625" style="47" hidden="1"/>
    <col min="9310" max="9315" width="14.88671875" style="47" hidden="1"/>
    <col min="9316" max="9317" width="15.88671875" style="47" hidden="1"/>
    <col min="9318" max="9323" width="16.109375" style="47" hidden="1"/>
    <col min="9324" max="9324" width="6.109375" style="47" hidden="1"/>
    <col min="9325" max="9325" width="3" style="47" hidden="1"/>
    <col min="9326" max="9565" width="8.6640625" style="47" hidden="1"/>
    <col min="9566" max="9571" width="14.88671875" style="47" hidden="1"/>
    <col min="9572" max="9573" width="15.88671875" style="47" hidden="1"/>
    <col min="9574" max="9579" width="16.109375" style="47" hidden="1"/>
    <col min="9580" max="9580" width="6.109375" style="47" hidden="1"/>
    <col min="9581" max="9581" width="3" style="47" hidden="1"/>
    <col min="9582" max="9821" width="8.6640625" style="47" hidden="1"/>
    <col min="9822" max="9827" width="14.88671875" style="47" hidden="1"/>
    <col min="9828" max="9829" width="15.88671875" style="47" hidden="1"/>
    <col min="9830" max="9835" width="16.109375" style="47" hidden="1"/>
    <col min="9836" max="9836" width="6.109375" style="47" hidden="1"/>
    <col min="9837" max="9837" width="3" style="47" hidden="1"/>
    <col min="9838" max="10077" width="8.6640625" style="47" hidden="1"/>
    <col min="10078" max="10083" width="14.88671875" style="47" hidden="1"/>
    <col min="10084" max="10085" width="15.88671875" style="47" hidden="1"/>
    <col min="10086" max="10091" width="16.109375" style="47" hidden="1"/>
    <col min="10092" max="10092" width="6.109375" style="47" hidden="1"/>
    <col min="10093" max="10093" width="3" style="47" hidden="1"/>
    <col min="10094" max="10333" width="8.6640625" style="47" hidden="1"/>
    <col min="10334" max="10339" width="14.88671875" style="47" hidden="1"/>
    <col min="10340" max="10341" width="15.88671875" style="47" hidden="1"/>
    <col min="10342" max="10347" width="16.109375" style="47" hidden="1"/>
    <col min="10348" max="10348" width="6.109375" style="47" hidden="1"/>
    <col min="10349" max="10349" width="3" style="47" hidden="1"/>
    <col min="10350" max="10589" width="8.6640625" style="47" hidden="1"/>
    <col min="10590" max="10595" width="14.88671875" style="47" hidden="1"/>
    <col min="10596" max="10597" width="15.88671875" style="47" hidden="1"/>
    <col min="10598" max="10603" width="16.109375" style="47" hidden="1"/>
    <col min="10604" max="10604" width="6.109375" style="47" hidden="1"/>
    <col min="10605" max="10605" width="3" style="47" hidden="1"/>
    <col min="10606" max="10845" width="8.6640625" style="47" hidden="1"/>
    <col min="10846" max="10851" width="14.88671875" style="47" hidden="1"/>
    <col min="10852" max="10853" width="15.88671875" style="47" hidden="1"/>
    <col min="10854" max="10859" width="16.109375" style="47" hidden="1"/>
    <col min="10860" max="10860" width="6.109375" style="47" hidden="1"/>
    <col min="10861" max="10861" width="3" style="47" hidden="1"/>
    <col min="10862" max="11101" width="8.6640625" style="47" hidden="1"/>
    <col min="11102" max="11107" width="14.88671875" style="47" hidden="1"/>
    <col min="11108" max="11109" width="15.88671875" style="47" hidden="1"/>
    <col min="11110" max="11115" width="16.109375" style="47" hidden="1"/>
    <col min="11116" max="11116" width="6.109375" style="47" hidden="1"/>
    <col min="11117" max="11117" width="3" style="47" hidden="1"/>
    <col min="11118" max="11357" width="8.6640625" style="47" hidden="1"/>
    <col min="11358" max="11363" width="14.88671875" style="47" hidden="1"/>
    <col min="11364" max="11365" width="15.88671875" style="47" hidden="1"/>
    <col min="11366" max="11371" width="16.109375" style="47" hidden="1"/>
    <col min="11372" max="11372" width="6.109375" style="47" hidden="1"/>
    <col min="11373" max="11373" width="3" style="47" hidden="1"/>
    <col min="11374" max="11613" width="8.6640625" style="47" hidden="1"/>
    <col min="11614" max="11619" width="14.88671875" style="47" hidden="1"/>
    <col min="11620" max="11621" width="15.88671875" style="47" hidden="1"/>
    <col min="11622" max="11627" width="16.109375" style="47" hidden="1"/>
    <col min="11628" max="11628" width="6.109375" style="47" hidden="1"/>
    <col min="11629" max="11629" width="3" style="47" hidden="1"/>
    <col min="11630" max="11869" width="8.6640625" style="47" hidden="1"/>
    <col min="11870" max="11875" width="14.88671875" style="47" hidden="1"/>
    <col min="11876" max="11877" width="15.88671875" style="47" hidden="1"/>
    <col min="11878" max="11883" width="16.109375" style="47" hidden="1"/>
    <col min="11884" max="11884" width="6.109375" style="47" hidden="1"/>
    <col min="11885" max="11885" width="3" style="47" hidden="1"/>
    <col min="11886" max="12125" width="8.6640625" style="47" hidden="1"/>
    <col min="12126" max="12131" width="14.88671875" style="47" hidden="1"/>
    <col min="12132" max="12133" width="15.88671875" style="47" hidden="1"/>
    <col min="12134" max="12139" width="16.109375" style="47" hidden="1"/>
    <col min="12140" max="12140" width="6.109375" style="47" hidden="1"/>
    <col min="12141" max="12141" width="3" style="47" hidden="1"/>
    <col min="12142" max="12381" width="8.6640625" style="47" hidden="1"/>
    <col min="12382" max="12387" width="14.88671875" style="47" hidden="1"/>
    <col min="12388" max="12389" width="15.88671875" style="47" hidden="1"/>
    <col min="12390" max="12395" width="16.109375" style="47" hidden="1"/>
    <col min="12396" max="12396" width="6.109375" style="47" hidden="1"/>
    <col min="12397" max="12397" width="3" style="47" hidden="1"/>
    <col min="12398" max="12637" width="8.6640625" style="47" hidden="1"/>
    <col min="12638" max="12643" width="14.88671875" style="47" hidden="1"/>
    <col min="12644" max="12645" width="15.88671875" style="47" hidden="1"/>
    <col min="12646" max="12651" width="16.109375" style="47" hidden="1"/>
    <col min="12652" max="12652" width="6.109375" style="47" hidden="1"/>
    <col min="12653" max="12653" width="3" style="47" hidden="1"/>
    <col min="12654" max="12893" width="8.6640625" style="47" hidden="1"/>
    <col min="12894" max="12899" width="14.88671875" style="47" hidden="1"/>
    <col min="12900" max="12901" width="15.88671875" style="47" hidden="1"/>
    <col min="12902" max="12907" width="16.109375" style="47" hidden="1"/>
    <col min="12908" max="12908" width="6.109375" style="47" hidden="1"/>
    <col min="12909" max="12909" width="3" style="47" hidden="1"/>
    <col min="12910" max="13149" width="8.6640625" style="47" hidden="1"/>
    <col min="13150" max="13155" width="14.88671875" style="47" hidden="1"/>
    <col min="13156" max="13157" width="15.88671875" style="47" hidden="1"/>
    <col min="13158" max="13163" width="16.109375" style="47" hidden="1"/>
    <col min="13164" max="13164" width="6.109375" style="47" hidden="1"/>
    <col min="13165" max="13165" width="3" style="47" hidden="1"/>
    <col min="13166" max="13405" width="8.6640625" style="47" hidden="1"/>
    <col min="13406" max="13411" width="14.88671875" style="47" hidden="1"/>
    <col min="13412" max="13413" width="15.88671875" style="47" hidden="1"/>
    <col min="13414" max="13419" width="16.109375" style="47" hidden="1"/>
    <col min="13420" max="13420" width="6.109375" style="47" hidden="1"/>
    <col min="13421" max="13421" width="3" style="47" hidden="1"/>
    <col min="13422" max="13661" width="8.6640625" style="47" hidden="1"/>
    <col min="13662" max="13667" width="14.88671875" style="47" hidden="1"/>
    <col min="13668" max="13669" width="15.88671875" style="47" hidden="1"/>
    <col min="13670" max="13675" width="16.109375" style="47" hidden="1"/>
    <col min="13676" max="13676" width="6.109375" style="47" hidden="1"/>
    <col min="13677" max="13677" width="3" style="47" hidden="1"/>
    <col min="13678" max="13917" width="8.6640625" style="47" hidden="1"/>
    <col min="13918" max="13923" width="14.88671875" style="47" hidden="1"/>
    <col min="13924" max="13925" width="15.88671875" style="47" hidden="1"/>
    <col min="13926" max="13931" width="16.109375" style="47" hidden="1"/>
    <col min="13932" max="13932" width="6.109375" style="47" hidden="1"/>
    <col min="13933" max="13933" width="3" style="47" hidden="1"/>
    <col min="13934" max="14173" width="8.6640625" style="47" hidden="1"/>
    <col min="14174" max="14179" width="14.88671875" style="47" hidden="1"/>
    <col min="14180" max="14181" width="15.88671875" style="47" hidden="1"/>
    <col min="14182" max="14187" width="16.109375" style="47" hidden="1"/>
    <col min="14188" max="14188" width="6.109375" style="47" hidden="1"/>
    <col min="14189" max="14189" width="3" style="47" hidden="1"/>
    <col min="14190" max="14429" width="8.6640625" style="47" hidden="1"/>
    <col min="14430" max="14435" width="14.88671875" style="47" hidden="1"/>
    <col min="14436" max="14437" width="15.88671875" style="47" hidden="1"/>
    <col min="14438" max="14443" width="16.109375" style="47" hidden="1"/>
    <col min="14444" max="14444" width="6.109375" style="47" hidden="1"/>
    <col min="14445" max="14445" width="3" style="47" hidden="1"/>
    <col min="14446" max="14685" width="8.6640625" style="47" hidden="1"/>
    <col min="14686" max="14691" width="14.88671875" style="47" hidden="1"/>
    <col min="14692" max="14693" width="15.88671875" style="47" hidden="1"/>
    <col min="14694" max="14699" width="16.109375" style="47" hidden="1"/>
    <col min="14700" max="14700" width="6.109375" style="47" hidden="1"/>
    <col min="14701" max="14701" width="3" style="47" hidden="1"/>
    <col min="14702" max="14941" width="8.6640625" style="47" hidden="1"/>
    <col min="14942" max="14947" width="14.88671875" style="47" hidden="1"/>
    <col min="14948" max="14949" width="15.88671875" style="47" hidden="1"/>
    <col min="14950" max="14955" width="16.109375" style="47" hidden="1"/>
    <col min="14956" max="14956" width="6.109375" style="47" hidden="1"/>
    <col min="14957" max="14957" width="3" style="47" hidden="1"/>
    <col min="14958" max="15197" width="8.6640625" style="47" hidden="1"/>
    <col min="15198" max="15203" width="14.88671875" style="47" hidden="1"/>
    <col min="15204" max="15205" width="15.88671875" style="47" hidden="1"/>
    <col min="15206" max="15211" width="16.109375" style="47" hidden="1"/>
    <col min="15212" max="15212" width="6.109375" style="47" hidden="1"/>
    <col min="15213" max="15213" width="3" style="47" hidden="1"/>
    <col min="15214" max="15453" width="8.6640625" style="47" hidden="1"/>
    <col min="15454" max="15459" width="14.88671875" style="47" hidden="1"/>
    <col min="15460" max="15461" width="15.88671875" style="47" hidden="1"/>
    <col min="15462" max="15467" width="16.109375" style="47" hidden="1"/>
    <col min="15468" max="15468" width="6.109375" style="47" hidden="1"/>
    <col min="15469" max="15469" width="3" style="47" hidden="1"/>
    <col min="15470" max="15709" width="8.6640625" style="47" hidden="1"/>
    <col min="15710" max="15715" width="14.88671875" style="47" hidden="1"/>
    <col min="15716" max="15717" width="15.88671875" style="47" hidden="1"/>
    <col min="15718" max="15723" width="16.109375" style="47" hidden="1"/>
    <col min="15724" max="15724" width="6.109375" style="47" hidden="1"/>
    <col min="15725" max="15725" width="3" style="47" hidden="1"/>
    <col min="15726" max="15965" width="8.6640625" style="47" hidden="1"/>
    <col min="15966" max="15971" width="14.88671875" style="47" hidden="1"/>
    <col min="15972" max="15973" width="15.88671875" style="47" hidden="1"/>
    <col min="15974" max="15979" width="16.109375" style="47" hidden="1"/>
    <col min="15980" max="15980" width="6.109375" style="47" hidden="1"/>
    <col min="15981" max="15981" width="3" style="47" hidden="1"/>
    <col min="15982" max="16221" width="8.6640625" style="47" hidden="1"/>
    <col min="16222" max="16227" width="14.88671875" style="47" hidden="1"/>
    <col min="16228" max="16229" width="15.88671875" style="47" hidden="1"/>
    <col min="16230" max="16235" width="16.109375" style="47" hidden="1"/>
    <col min="16236" max="16236" width="6.109375" style="47" hidden="1"/>
    <col min="16237" max="16237" width="3" style="47" hidden="1"/>
    <col min="16238" max="16384" width="8.6640625" style="47" hidden="1"/>
  </cols>
  <sheetData>
    <row r="1" spans="1:143" ht="42.75" customHeight="1" x14ac:dyDescent="0.2">
      <c r="A1" s="45"/>
      <c r="B1" s="46"/>
      <c r="DD1" s="47"/>
      <c r="DE1" s="47"/>
    </row>
    <row r="2" spans="1:143" ht="25.5" customHeight="1" x14ac:dyDescent="0.2">
      <c r="A2" s="48"/>
      <c r="C2" s="48"/>
      <c r="O2" s="48"/>
      <c r="P2" s="48"/>
      <c r="Q2" s="48"/>
      <c r="R2" s="48"/>
      <c r="S2" s="48"/>
      <c r="T2" s="48"/>
      <c r="U2" s="48"/>
      <c r="V2" s="48"/>
      <c r="W2" s="48"/>
      <c r="X2" s="48"/>
      <c r="Y2" s="48"/>
      <c r="Z2" s="48"/>
      <c r="AA2" s="48"/>
      <c r="AB2" s="48"/>
      <c r="AC2" s="48"/>
      <c r="AD2" s="48"/>
      <c r="AE2" s="48"/>
      <c r="AF2" s="48"/>
      <c r="AG2" s="48"/>
      <c r="AH2" s="48"/>
      <c r="AI2" s="48"/>
      <c r="AU2" s="48"/>
      <c r="BG2" s="48"/>
      <c r="BS2" s="48"/>
      <c r="CE2" s="48"/>
      <c r="CQ2" s="48"/>
      <c r="DD2" s="47"/>
      <c r="DE2" s="47"/>
    </row>
    <row r="3" spans="1:143" ht="25.5" customHeight="1" x14ac:dyDescent="0.2">
      <c r="A3" s="48"/>
      <c r="C3" s="48"/>
      <c r="O3" s="48"/>
      <c r="P3" s="48"/>
      <c r="Q3" s="48"/>
      <c r="R3" s="48"/>
      <c r="S3" s="48"/>
      <c r="T3" s="48"/>
      <c r="U3" s="48"/>
      <c r="V3" s="48"/>
      <c r="W3" s="48"/>
      <c r="X3" s="48"/>
      <c r="Y3" s="48"/>
      <c r="Z3" s="48"/>
      <c r="AA3" s="48"/>
      <c r="AB3" s="48"/>
      <c r="AC3" s="48"/>
      <c r="AD3" s="48"/>
      <c r="AE3" s="48"/>
      <c r="AF3" s="48"/>
      <c r="AG3" s="48"/>
      <c r="AH3" s="48"/>
      <c r="AI3" s="48"/>
      <c r="AU3" s="48"/>
      <c r="BG3" s="48"/>
      <c r="BS3" s="48"/>
      <c r="CE3" s="48"/>
      <c r="CQ3" s="48"/>
      <c r="DD3" s="47"/>
      <c r="DE3" s="47"/>
    </row>
    <row r="4" spans="1:143" s="43" customFormat="1" ht="13.2" x14ac:dyDescent="0.2">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4"/>
      <c r="DG4" s="44"/>
      <c r="DH4" s="44"/>
      <c r="DI4" s="44"/>
      <c r="DJ4" s="44"/>
      <c r="DK4" s="44"/>
      <c r="DL4" s="44"/>
      <c r="DM4" s="44"/>
      <c r="DN4" s="44"/>
      <c r="DO4" s="44"/>
      <c r="DP4" s="44"/>
      <c r="DQ4" s="44"/>
      <c r="DR4" s="44"/>
      <c r="DS4" s="44"/>
      <c r="DT4" s="44"/>
      <c r="DU4" s="44"/>
      <c r="DV4" s="44"/>
      <c r="DW4" s="44"/>
    </row>
    <row r="5" spans="1:143" s="43" customFormat="1" ht="13.2" x14ac:dyDescent="0.2">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4"/>
      <c r="DG5" s="44"/>
      <c r="DH5" s="44"/>
      <c r="DI5" s="44"/>
      <c r="DJ5" s="44"/>
      <c r="DK5" s="44"/>
      <c r="DL5" s="44"/>
      <c r="DM5" s="44"/>
      <c r="DN5" s="44"/>
      <c r="DO5" s="44"/>
      <c r="DP5" s="44"/>
      <c r="DQ5" s="44"/>
      <c r="DR5" s="44"/>
      <c r="DS5" s="44"/>
      <c r="DT5" s="44"/>
      <c r="DU5" s="44"/>
      <c r="DV5" s="44"/>
      <c r="DW5" s="44"/>
    </row>
    <row r="6" spans="1:143" s="43" customFormat="1" ht="13.2" x14ac:dyDescent="0.2">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4"/>
      <c r="DG6" s="44"/>
      <c r="DH6" s="44"/>
      <c r="DI6" s="44"/>
      <c r="DJ6" s="44"/>
      <c r="DK6" s="44"/>
      <c r="DL6" s="44"/>
      <c r="DM6" s="44"/>
      <c r="DN6" s="44"/>
      <c r="DO6" s="44"/>
      <c r="DP6" s="44"/>
      <c r="DQ6" s="44"/>
      <c r="DR6" s="44"/>
      <c r="DS6" s="44"/>
      <c r="DT6" s="44"/>
      <c r="DU6" s="44"/>
      <c r="DV6" s="44"/>
      <c r="DW6" s="44"/>
    </row>
    <row r="7" spans="1:143" s="43" customFormat="1" ht="13.2" x14ac:dyDescent="0.2">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4"/>
      <c r="DG7" s="44"/>
      <c r="DH7" s="44"/>
      <c r="DI7" s="44"/>
      <c r="DJ7" s="44"/>
      <c r="DK7" s="44"/>
      <c r="DL7" s="44"/>
      <c r="DM7" s="44"/>
      <c r="DN7" s="44"/>
      <c r="DO7" s="44"/>
      <c r="DP7" s="44"/>
      <c r="DQ7" s="44"/>
      <c r="DR7" s="44"/>
      <c r="DS7" s="44"/>
      <c r="DT7" s="44"/>
      <c r="DU7" s="44"/>
      <c r="DV7" s="44"/>
      <c r="DW7" s="44"/>
    </row>
    <row r="8" spans="1:143" s="43" customFormat="1" ht="13.2" x14ac:dyDescent="0.2">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4"/>
      <c r="DG8" s="44"/>
      <c r="DH8" s="44"/>
      <c r="DI8" s="44"/>
      <c r="DJ8" s="44"/>
      <c r="DK8" s="44"/>
      <c r="DL8" s="44"/>
      <c r="DM8" s="44"/>
      <c r="DN8" s="44"/>
      <c r="DO8" s="44"/>
      <c r="DP8" s="44"/>
      <c r="DQ8" s="44"/>
      <c r="DR8" s="44"/>
      <c r="DS8" s="44"/>
      <c r="DT8" s="44"/>
      <c r="DU8" s="44"/>
      <c r="DV8" s="44"/>
      <c r="DW8" s="44"/>
    </row>
    <row r="9" spans="1:143" s="43" customFormat="1" ht="13.2" x14ac:dyDescent="0.2">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4"/>
      <c r="DG9" s="44"/>
      <c r="DH9" s="44"/>
      <c r="DI9" s="44"/>
      <c r="DJ9" s="44"/>
      <c r="DK9" s="44"/>
      <c r="DL9" s="44"/>
      <c r="DM9" s="44"/>
      <c r="DN9" s="44"/>
      <c r="DO9" s="44"/>
      <c r="DP9" s="44"/>
      <c r="DQ9" s="44"/>
      <c r="DR9" s="44"/>
      <c r="DS9" s="44"/>
      <c r="DT9" s="44"/>
      <c r="DU9" s="44"/>
      <c r="DV9" s="44"/>
      <c r="DW9" s="44"/>
    </row>
    <row r="10" spans="1:143" s="43" customFormat="1" ht="13.2" x14ac:dyDescent="0.2">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4"/>
      <c r="DG10" s="44"/>
      <c r="DH10" s="44"/>
      <c r="DI10" s="44"/>
      <c r="DJ10" s="44"/>
      <c r="DK10" s="44"/>
      <c r="DL10" s="44"/>
      <c r="DM10" s="44"/>
      <c r="DN10" s="44"/>
      <c r="DO10" s="44"/>
      <c r="DP10" s="44"/>
      <c r="DQ10" s="44"/>
      <c r="DR10" s="44"/>
      <c r="DS10" s="44"/>
      <c r="DT10" s="44"/>
      <c r="DU10" s="44"/>
      <c r="DV10" s="44"/>
      <c r="DW10" s="44"/>
      <c r="EM10" s="43" t="s">
        <v>50</v>
      </c>
    </row>
    <row r="11" spans="1:143" s="43" customFormat="1" ht="13.2" x14ac:dyDescent="0.2">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4"/>
      <c r="DG11" s="44"/>
      <c r="DH11" s="44"/>
      <c r="DI11" s="44"/>
      <c r="DJ11" s="44"/>
      <c r="DK11" s="44"/>
      <c r="DL11" s="44"/>
      <c r="DM11" s="44"/>
      <c r="DN11" s="44"/>
      <c r="DO11" s="44"/>
      <c r="DP11" s="44"/>
      <c r="DQ11" s="44"/>
      <c r="DR11" s="44"/>
      <c r="DS11" s="44"/>
      <c r="DT11" s="44"/>
      <c r="DU11" s="44"/>
      <c r="DV11" s="44"/>
      <c r="DW11" s="44"/>
    </row>
    <row r="12" spans="1:143" s="43" customFormat="1" ht="13.2" x14ac:dyDescent="0.2">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4"/>
      <c r="DG12" s="44"/>
      <c r="DH12" s="44"/>
      <c r="DI12" s="44"/>
      <c r="DJ12" s="44"/>
      <c r="DK12" s="44"/>
      <c r="DL12" s="44"/>
      <c r="DM12" s="44"/>
      <c r="DN12" s="44"/>
      <c r="DO12" s="44"/>
      <c r="DP12" s="44"/>
      <c r="DQ12" s="44"/>
      <c r="DR12" s="44"/>
      <c r="DS12" s="44"/>
      <c r="DT12" s="44"/>
      <c r="DU12" s="44"/>
      <c r="DV12" s="44"/>
      <c r="DW12" s="44"/>
      <c r="EM12" s="43" t="s">
        <v>50</v>
      </c>
    </row>
    <row r="13" spans="1:143" s="43" customFormat="1" ht="13.2" x14ac:dyDescent="0.2">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4"/>
      <c r="DG13" s="44"/>
      <c r="DH13" s="44"/>
      <c r="DI13" s="44"/>
      <c r="DJ13" s="44"/>
      <c r="DK13" s="44"/>
      <c r="DL13" s="44"/>
      <c r="DM13" s="44"/>
      <c r="DN13" s="44"/>
      <c r="DO13" s="44"/>
      <c r="DP13" s="44"/>
      <c r="DQ13" s="44"/>
      <c r="DR13" s="44"/>
      <c r="DS13" s="44"/>
      <c r="DT13" s="44"/>
      <c r="DU13" s="44"/>
      <c r="DV13" s="44"/>
      <c r="DW13" s="44"/>
    </row>
    <row r="14" spans="1:143" s="43" customFormat="1" ht="13.2" x14ac:dyDescent="0.2">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4"/>
      <c r="DG14" s="44"/>
      <c r="DH14" s="44"/>
      <c r="DI14" s="44"/>
      <c r="DJ14" s="44"/>
      <c r="DK14" s="44"/>
      <c r="DL14" s="44"/>
      <c r="DM14" s="44"/>
      <c r="DN14" s="44"/>
      <c r="DO14" s="44"/>
      <c r="DP14" s="44"/>
      <c r="DQ14" s="44"/>
      <c r="DR14" s="44"/>
      <c r="DS14" s="44"/>
      <c r="DT14" s="44"/>
      <c r="DU14" s="44"/>
      <c r="DV14" s="44"/>
      <c r="DW14" s="44"/>
    </row>
    <row r="15" spans="1:143" s="43" customFormat="1" ht="13.2" x14ac:dyDescent="0.2">
      <c r="A15" s="47"/>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4"/>
      <c r="DG15" s="44"/>
      <c r="DH15" s="44"/>
      <c r="DI15" s="44"/>
      <c r="DJ15" s="44"/>
      <c r="DK15" s="44"/>
      <c r="DL15" s="44"/>
      <c r="DM15" s="44"/>
      <c r="DN15" s="44"/>
      <c r="DO15" s="44"/>
      <c r="DP15" s="44"/>
      <c r="DQ15" s="44"/>
      <c r="DR15" s="44"/>
      <c r="DS15" s="44"/>
      <c r="DT15" s="44"/>
      <c r="DU15" s="44"/>
      <c r="DV15" s="44"/>
      <c r="DW15" s="44"/>
    </row>
    <row r="16" spans="1:143" s="43" customFormat="1" ht="13.2" x14ac:dyDescent="0.2">
      <c r="A16" s="47"/>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4"/>
      <c r="DG16" s="44"/>
      <c r="DH16" s="44"/>
      <c r="DI16" s="44"/>
      <c r="DJ16" s="44"/>
      <c r="DK16" s="44"/>
      <c r="DL16" s="44"/>
      <c r="DM16" s="44"/>
      <c r="DN16" s="44"/>
      <c r="DO16" s="44"/>
      <c r="DP16" s="44"/>
      <c r="DQ16" s="44"/>
      <c r="DR16" s="44"/>
      <c r="DS16" s="44"/>
      <c r="DT16" s="44"/>
      <c r="DU16" s="44"/>
      <c r="DV16" s="44"/>
      <c r="DW16" s="44"/>
    </row>
    <row r="17" spans="1:351" s="43" customFormat="1" ht="13.2" x14ac:dyDescent="0.2">
      <c r="A17" s="47"/>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4"/>
      <c r="DG17" s="44"/>
      <c r="DH17" s="44"/>
      <c r="DI17" s="44"/>
      <c r="DJ17" s="44"/>
      <c r="DK17" s="44"/>
      <c r="DL17" s="44"/>
      <c r="DM17" s="44"/>
      <c r="DN17" s="44"/>
      <c r="DO17" s="44"/>
      <c r="DP17" s="44"/>
      <c r="DQ17" s="44"/>
      <c r="DR17" s="44"/>
      <c r="DS17" s="44"/>
      <c r="DT17" s="44"/>
      <c r="DU17" s="44"/>
      <c r="DV17" s="44"/>
      <c r="DW17" s="44"/>
    </row>
    <row r="18" spans="1:351" s="43" customFormat="1" ht="13.2" x14ac:dyDescent="0.2">
      <c r="A18" s="47"/>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4"/>
      <c r="DG18" s="44"/>
      <c r="DH18" s="44"/>
      <c r="DI18" s="44"/>
      <c r="DJ18" s="44"/>
      <c r="DK18" s="44"/>
      <c r="DL18" s="44"/>
      <c r="DM18" s="44"/>
      <c r="DN18" s="44"/>
      <c r="DO18" s="44"/>
      <c r="DP18" s="44"/>
      <c r="DQ18" s="44"/>
      <c r="DR18" s="44"/>
      <c r="DS18" s="44"/>
      <c r="DT18" s="44"/>
      <c r="DU18" s="44"/>
      <c r="DV18" s="44"/>
      <c r="DW18" s="44"/>
    </row>
    <row r="19" spans="1:351" ht="13.2" x14ac:dyDescent="0.2">
      <c r="DD19" s="47"/>
      <c r="DE19" s="47"/>
    </row>
    <row r="20" spans="1:351" ht="13.2" x14ac:dyDescent="0.2">
      <c r="DD20" s="47"/>
      <c r="DE20" s="47"/>
    </row>
    <row r="21" spans="1:351" ht="16.2" x14ac:dyDescent="0.2">
      <c r="B21" s="49"/>
      <c r="C21" s="50"/>
      <c r="D21" s="50"/>
      <c r="E21" s="50"/>
      <c r="F21" s="50"/>
      <c r="G21" s="50"/>
      <c r="H21" s="50"/>
      <c r="I21" s="50"/>
      <c r="J21" s="50"/>
      <c r="K21" s="50"/>
      <c r="L21" s="50"/>
      <c r="M21" s="50"/>
      <c r="N21" s="51"/>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1"/>
      <c r="AU21" s="50"/>
      <c r="AV21" s="50"/>
      <c r="AW21" s="50"/>
      <c r="AX21" s="50"/>
      <c r="AY21" s="50"/>
      <c r="AZ21" s="50"/>
      <c r="BA21" s="50"/>
      <c r="BB21" s="50"/>
      <c r="BC21" s="50"/>
      <c r="BD21" s="50"/>
      <c r="BE21" s="50"/>
      <c r="BF21" s="51"/>
      <c r="BG21" s="50"/>
      <c r="BH21" s="50"/>
      <c r="BI21" s="50"/>
      <c r="BJ21" s="50"/>
      <c r="BK21" s="50"/>
      <c r="BL21" s="50"/>
      <c r="BM21" s="50"/>
      <c r="BN21" s="50"/>
      <c r="BO21" s="50"/>
      <c r="BP21" s="50"/>
      <c r="BQ21" s="50"/>
      <c r="BR21" s="51"/>
      <c r="BS21" s="50"/>
      <c r="BT21" s="50"/>
      <c r="BU21" s="50"/>
      <c r="BV21" s="50"/>
      <c r="BW21" s="50"/>
      <c r="BX21" s="50"/>
      <c r="BY21" s="50"/>
      <c r="BZ21" s="50"/>
      <c r="CA21" s="50"/>
      <c r="CB21" s="50"/>
      <c r="CC21" s="50"/>
      <c r="CD21" s="51"/>
      <c r="CE21" s="50"/>
      <c r="CF21" s="50"/>
      <c r="CG21" s="50"/>
      <c r="CH21" s="50"/>
      <c r="CI21" s="50"/>
      <c r="CJ21" s="50"/>
      <c r="CK21" s="50"/>
      <c r="CL21" s="50"/>
      <c r="CM21" s="50"/>
      <c r="CN21" s="50"/>
      <c r="CO21" s="50"/>
      <c r="CP21" s="51"/>
      <c r="CQ21" s="50"/>
      <c r="CR21" s="50"/>
      <c r="CS21" s="50"/>
      <c r="CT21" s="50"/>
      <c r="CU21" s="50"/>
      <c r="CV21" s="50"/>
      <c r="CW21" s="50"/>
      <c r="CX21" s="50"/>
      <c r="CY21" s="50"/>
      <c r="CZ21" s="50"/>
      <c r="DA21" s="50"/>
      <c r="DB21" s="51"/>
      <c r="DC21" s="50"/>
      <c r="DD21" s="52"/>
      <c r="DE21" s="47"/>
      <c r="MM21" s="53"/>
    </row>
    <row r="22" spans="1:351" ht="16.2" x14ac:dyDescent="0.2">
      <c r="B22" s="54"/>
      <c r="MM22" s="53"/>
    </row>
    <row r="23" spans="1:351" ht="13.2" x14ac:dyDescent="0.2">
      <c r="B23" s="54"/>
    </row>
    <row r="24" spans="1:351" ht="13.2" x14ac:dyDescent="0.2">
      <c r="B24" s="54"/>
    </row>
    <row r="25" spans="1:351" ht="13.2" x14ac:dyDescent="0.2">
      <c r="B25" s="54"/>
    </row>
    <row r="26" spans="1:351" ht="13.2" x14ac:dyDescent="0.2">
      <c r="B26" s="54"/>
    </row>
    <row r="27" spans="1:351" ht="13.2" x14ac:dyDescent="0.2">
      <c r="B27" s="54"/>
    </row>
    <row r="28" spans="1:351" ht="13.2" x14ac:dyDescent="0.2">
      <c r="B28" s="54"/>
    </row>
    <row r="29" spans="1:351" ht="13.2" x14ac:dyDescent="0.2">
      <c r="B29" s="54"/>
    </row>
    <row r="30" spans="1:351" ht="13.2" x14ac:dyDescent="0.2">
      <c r="B30" s="54"/>
    </row>
    <row r="31" spans="1:351" ht="13.2" x14ac:dyDescent="0.2">
      <c r="B31" s="54"/>
    </row>
    <row r="32" spans="1:351" ht="13.2" x14ac:dyDescent="0.2">
      <c r="B32" s="54"/>
    </row>
    <row r="33" spans="2:109" ht="13.2" x14ac:dyDescent="0.2">
      <c r="B33" s="54"/>
    </row>
    <row r="34" spans="2:109" ht="13.2" x14ac:dyDescent="0.2">
      <c r="B34" s="54"/>
    </row>
    <row r="35" spans="2:109" ht="13.2" x14ac:dyDescent="0.2">
      <c r="B35" s="54"/>
    </row>
    <row r="36" spans="2:109" ht="13.2" x14ac:dyDescent="0.2">
      <c r="B36" s="54"/>
    </row>
    <row r="37" spans="2:109" ht="13.2" x14ac:dyDescent="0.2">
      <c r="B37" s="54"/>
    </row>
    <row r="38" spans="2:109" ht="13.2" x14ac:dyDescent="0.2">
      <c r="B38" s="54"/>
    </row>
    <row r="39" spans="2:109" ht="13.2" x14ac:dyDescent="0.2">
      <c r="B39" s="56"/>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7"/>
      <c r="CZ39" s="57"/>
      <c r="DA39" s="57"/>
      <c r="DB39" s="57"/>
      <c r="DC39" s="57"/>
      <c r="DD39" s="58"/>
    </row>
    <row r="40" spans="2:109" ht="13.2" x14ac:dyDescent="0.2">
      <c r="B40" s="59"/>
      <c r="DD40" s="59"/>
      <c r="DE40" s="47"/>
    </row>
    <row r="41" spans="2:109" ht="16.2" x14ac:dyDescent="0.2">
      <c r="B41" s="60" t="s">
        <v>51</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2"/>
    </row>
    <row r="42" spans="2:109" ht="13.2" x14ac:dyDescent="0.2">
      <c r="B42" s="54"/>
      <c r="G42" s="61"/>
      <c r="I42" s="62"/>
      <c r="J42" s="62"/>
      <c r="K42" s="62"/>
      <c r="AM42" s="61"/>
      <c r="AN42" s="61" t="s">
        <v>52</v>
      </c>
      <c r="AP42" s="62"/>
      <c r="AQ42" s="62"/>
      <c r="AR42" s="62"/>
      <c r="AY42" s="61"/>
      <c r="BA42" s="62"/>
      <c r="BB42" s="62"/>
      <c r="BC42" s="62"/>
      <c r="BK42" s="61"/>
      <c r="BM42" s="62"/>
      <c r="BN42" s="62"/>
      <c r="BO42" s="62"/>
      <c r="BW42" s="61"/>
      <c r="BY42" s="62"/>
      <c r="BZ42" s="62"/>
      <c r="CA42" s="62"/>
      <c r="CI42" s="61"/>
      <c r="CK42" s="62"/>
      <c r="CL42" s="62"/>
      <c r="CM42" s="62"/>
      <c r="CU42" s="61"/>
      <c r="CW42" s="62"/>
      <c r="CX42" s="62"/>
      <c r="CY42" s="62"/>
    </row>
    <row r="43" spans="2:109" ht="13.5" customHeight="1" x14ac:dyDescent="0.2">
      <c r="B43" s="54"/>
      <c r="AN43" s="83" t="s">
        <v>53</v>
      </c>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5"/>
    </row>
    <row r="44" spans="2:109" ht="13.2" x14ac:dyDescent="0.2">
      <c r="B44" s="54"/>
      <c r="AN44" s="86"/>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c r="BY44" s="87"/>
      <c r="BZ44" s="87"/>
      <c r="CA44" s="87"/>
      <c r="CB44" s="87"/>
      <c r="CC44" s="87"/>
      <c r="CD44" s="87"/>
      <c r="CE44" s="87"/>
      <c r="CF44" s="87"/>
      <c r="CG44" s="87"/>
      <c r="CH44" s="87"/>
      <c r="CI44" s="87"/>
      <c r="CJ44" s="87"/>
      <c r="CK44" s="87"/>
      <c r="CL44" s="87"/>
      <c r="CM44" s="87"/>
      <c r="CN44" s="87"/>
      <c r="CO44" s="87"/>
      <c r="CP44" s="87"/>
      <c r="CQ44" s="87"/>
      <c r="CR44" s="87"/>
      <c r="CS44" s="87"/>
      <c r="CT44" s="87"/>
      <c r="CU44" s="87"/>
      <c r="CV44" s="87"/>
      <c r="CW44" s="87"/>
      <c r="CX44" s="87"/>
      <c r="CY44" s="87"/>
      <c r="CZ44" s="87"/>
      <c r="DA44" s="87"/>
      <c r="DB44" s="87"/>
      <c r="DC44" s="88"/>
    </row>
    <row r="45" spans="2:109" ht="13.2" x14ac:dyDescent="0.2">
      <c r="B45" s="54"/>
      <c r="AN45" s="86"/>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c r="BY45" s="87"/>
      <c r="BZ45" s="87"/>
      <c r="CA45" s="87"/>
      <c r="CB45" s="87"/>
      <c r="CC45" s="87"/>
      <c r="CD45" s="87"/>
      <c r="CE45" s="87"/>
      <c r="CF45" s="87"/>
      <c r="CG45" s="87"/>
      <c r="CH45" s="87"/>
      <c r="CI45" s="87"/>
      <c r="CJ45" s="87"/>
      <c r="CK45" s="87"/>
      <c r="CL45" s="87"/>
      <c r="CM45" s="87"/>
      <c r="CN45" s="87"/>
      <c r="CO45" s="87"/>
      <c r="CP45" s="87"/>
      <c r="CQ45" s="87"/>
      <c r="CR45" s="87"/>
      <c r="CS45" s="87"/>
      <c r="CT45" s="87"/>
      <c r="CU45" s="87"/>
      <c r="CV45" s="87"/>
      <c r="CW45" s="87"/>
      <c r="CX45" s="87"/>
      <c r="CY45" s="87"/>
      <c r="CZ45" s="87"/>
      <c r="DA45" s="87"/>
      <c r="DB45" s="87"/>
      <c r="DC45" s="88"/>
    </row>
    <row r="46" spans="2:109" ht="13.2" x14ac:dyDescent="0.2">
      <c r="B46" s="54"/>
      <c r="AN46" s="86"/>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c r="BY46" s="87"/>
      <c r="BZ46" s="87"/>
      <c r="CA46" s="87"/>
      <c r="CB46" s="87"/>
      <c r="CC46" s="87"/>
      <c r="CD46" s="87"/>
      <c r="CE46" s="87"/>
      <c r="CF46" s="87"/>
      <c r="CG46" s="87"/>
      <c r="CH46" s="87"/>
      <c r="CI46" s="87"/>
      <c r="CJ46" s="87"/>
      <c r="CK46" s="87"/>
      <c r="CL46" s="87"/>
      <c r="CM46" s="87"/>
      <c r="CN46" s="87"/>
      <c r="CO46" s="87"/>
      <c r="CP46" s="87"/>
      <c r="CQ46" s="87"/>
      <c r="CR46" s="87"/>
      <c r="CS46" s="87"/>
      <c r="CT46" s="87"/>
      <c r="CU46" s="87"/>
      <c r="CV46" s="87"/>
      <c r="CW46" s="87"/>
      <c r="CX46" s="87"/>
      <c r="CY46" s="87"/>
      <c r="CZ46" s="87"/>
      <c r="DA46" s="87"/>
      <c r="DB46" s="87"/>
      <c r="DC46" s="88"/>
    </row>
    <row r="47" spans="2:109" ht="13.2" x14ac:dyDescent="0.2">
      <c r="B47" s="54"/>
      <c r="AN47" s="89"/>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U47" s="90"/>
      <c r="BV47" s="90"/>
      <c r="BW47" s="90"/>
      <c r="BX47" s="90"/>
      <c r="BY47" s="90"/>
      <c r="BZ47" s="90"/>
      <c r="CA47" s="90"/>
      <c r="CB47" s="90"/>
      <c r="CC47" s="90"/>
      <c r="CD47" s="90"/>
      <c r="CE47" s="90"/>
      <c r="CF47" s="90"/>
      <c r="CG47" s="90"/>
      <c r="CH47" s="90"/>
      <c r="CI47" s="90"/>
      <c r="CJ47" s="90"/>
      <c r="CK47" s="90"/>
      <c r="CL47" s="90"/>
      <c r="CM47" s="90"/>
      <c r="CN47" s="90"/>
      <c r="CO47" s="90"/>
      <c r="CP47" s="90"/>
      <c r="CQ47" s="90"/>
      <c r="CR47" s="90"/>
      <c r="CS47" s="90"/>
      <c r="CT47" s="90"/>
      <c r="CU47" s="90"/>
      <c r="CV47" s="90"/>
      <c r="CW47" s="90"/>
      <c r="CX47" s="90"/>
      <c r="CY47" s="90"/>
      <c r="CZ47" s="90"/>
      <c r="DA47" s="90"/>
      <c r="DB47" s="90"/>
      <c r="DC47" s="91"/>
    </row>
    <row r="48" spans="2:109" ht="13.2" x14ac:dyDescent="0.2">
      <c r="B48" s="54"/>
      <c r="H48" s="63"/>
      <c r="I48" s="63"/>
      <c r="J48" s="63"/>
      <c r="AN48" s="63"/>
      <c r="AO48" s="63"/>
      <c r="AP48" s="63"/>
      <c r="AZ48" s="63"/>
      <c r="BA48" s="63"/>
      <c r="BB48" s="63"/>
      <c r="BL48" s="63"/>
      <c r="BM48" s="63"/>
      <c r="BN48" s="63"/>
      <c r="BX48" s="63"/>
      <c r="BY48" s="63"/>
      <c r="BZ48" s="63"/>
      <c r="CJ48" s="63"/>
      <c r="CK48" s="63"/>
      <c r="CL48" s="63"/>
      <c r="CV48" s="63"/>
      <c r="CW48" s="63"/>
      <c r="CX48" s="63"/>
    </row>
    <row r="49" spans="1:109" ht="13.2" x14ac:dyDescent="0.2">
      <c r="B49" s="54"/>
      <c r="AN49" s="47" t="s">
        <v>54</v>
      </c>
    </row>
    <row r="50" spans="1:109" ht="13.2" x14ac:dyDescent="0.2">
      <c r="B50" s="54"/>
      <c r="G50" s="92"/>
      <c r="H50" s="92"/>
      <c r="I50" s="92"/>
      <c r="J50" s="92"/>
      <c r="K50" s="64"/>
      <c r="L50" s="64"/>
      <c r="M50" s="65"/>
      <c r="N50" s="65"/>
      <c r="AN50" s="93"/>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5"/>
      <c r="BP50" s="96" t="s">
        <v>45</v>
      </c>
      <c r="BQ50" s="96"/>
      <c r="BR50" s="96"/>
      <c r="BS50" s="96"/>
      <c r="BT50" s="96"/>
      <c r="BU50" s="96"/>
      <c r="BV50" s="96"/>
      <c r="BW50" s="96"/>
      <c r="BX50" s="96" t="s">
        <v>46</v>
      </c>
      <c r="BY50" s="96"/>
      <c r="BZ50" s="96"/>
      <c r="CA50" s="96"/>
      <c r="CB50" s="96"/>
      <c r="CC50" s="96"/>
      <c r="CD50" s="96"/>
      <c r="CE50" s="96"/>
      <c r="CF50" s="96" t="s">
        <v>47</v>
      </c>
      <c r="CG50" s="96"/>
      <c r="CH50" s="96"/>
      <c r="CI50" s="96"/>
      <c r="CJ50" s="96"/>
      <c r="CK50" s="96"/>
      <c r="CL50" s="96"/>
      <c r="CM50" s="96"/>
      <c r="CN50" s="96" t="s">
        <v>48</v>
      </c>
      <c r="CO50" s="96"/>
      <c r="CP50" s="96"/>
      <c r="CQ50" s="96"/>
      <c r="CR50" s="96"/>
      <c r="CS50" s="96"/>
      <c r="CT50" s="96"/>
      <c r="CU50" s="96"/>
      <c r="CV50" s="96" t="s">
        <v>49</v>
      </c>
      <c r="CW50" s="96"/>
      <c r="CX50" s="96"/>
      <c r="CY50" s="96"/>
      <c r="CZ50" s="96"/>
      <c r="DA50" s="96"/>
      <c r="DB50" s="96"/>
      <c r="DC50" s="96"/>
    </row>
    <row r="51" spans="1:109" ht="13.5" customHeight="1" x14ac:dyDescent="0.2">
      <c r="B51" s="54"/>
      <c r="G51" s="102"/>
      <c r="H51" s="102"/>
      <c r="I51" s="100"/>
      <c r="J51" s="100"/>
      <c r="K51" s="98"/>
      <c r="L51" s="98"/>
      <c r="M51" s="98"/>
      <c r="N51" s="98"/>
      <c r="AM51" s="63"/>
      <c r="AN51" s="99" t="s">
        <v>55</v>
      </c>
      <c r="AO51" s="99"/>
      <c r="AP51" s="99"/>
      <c r="AQ51" s="99"/>
      <c r="AR51" s="99"/>
      <c r="AS51" s="99"/>
      <c r="AT51" s="99"/>
      <c r="AU51" s="99"/>
      <c r="AV51" s="99"/>
      <c r="AW51" s="99"/>
      <c r="AX51" s="99"/>
      <c r="AY51" s="99"/>
      <c r="AZ51" s="99"/>
      <c r="BA51" s="99"/>
      <c r="BB51" s="99" t="s">
        <v>56</v>
      </c>
      <c r="BC51" s="99"/>
      <c r="BD51" s="99"/>
      <c r="BE51" s="99"/>
      <c r="BF51" s="99"/>
      <c r="BG51" s="99"/>
      <c r="BH51" s="99"/>
      <c r="BI51" s="99"/>
      <c r="BJ51" s="99"/>
      <c r="BK51" s="99"/>
      <c r="BL51" s="99"/>
      <c r="BM51" s="99"/>
      <c r="BN51" s="99"/>
      <c r="BO51" s="99"/>
      <c r="BP51" s="97">
        <v>33.9</v>
      </c>
      <c r="BQ51" s="97"/>
      <c r="BR51" s="97"/>
      <c r="BS51" s="97"/>
      <c r="BT51" s="97"/>
      <c r="BU51" s="97"/>
      <c r="BV51" s="97"/>
      <c r="BW51" s="97"/>
      <c r="BX51" s="97">
        <v>30.7</v>
      </c>
      <c r="BY51" s="97"/>
      <c r="BZ51" s="97"/>
      <c r="CA51" s="97"/>
      <c r="CB51" s="97"/>
      <c r="CC51" s="97"/>
      <c r="CD51" s="97"/>
      <c r="CE51" s="97"/>
      <c r="CF51" s="97">
        <v>24.4</v>
      </c>
      <c r="CG51" s="97"/>
      <c r="CH51" s="97"/>
      <c r="CI51" s="97"/>
      <c r="CJ51" s="97"/>
      <c r="CK51" s="97"/>
      <c r="CL51" s="97"/>
      <c r="CM51" s="97"/>
      <c r="CN51" s="97">
        <v>23.9</v>
      </c>
      <c r="CO51" s="97"/>
      <c r="CP51" s="97"/>
      <c r="CQ51" s="97"/>
      <c r="CR51" s="97"/>
      <c r="CS51" s="97"/>
      <c r="CT51" s="97"/>
      <c r="CU51" s="97"/>
      <c r="CV51" s="97">
        <v>16.399999999999999</v>
      </c>
      <c r="CW51" s="97"/>
      <c r="CX51" s="97"/>
      <c r="CY51" s="97"/>
      <c r="CZ51" s="97"/>
      <c r="DA51" s="97"/>
      <c r="DB51" s="97"/>
      <c r="DC51" s="97"/>
    </row>
    <row r="52" spans="1:109" ht="13.2" x14ac:dyDescent="0.2">
      <c r="B52" s="54"/>
      <c r="G52" s="102"/>
      <c r="H52" s="102"/>
      <c r="I52" s="100"/>
      <c r="J52" s="100"/>
      <c r="K52" s="98"/>
      <c r="L52" s="98"/>
      <c r="M52" s="98"/>
      <c r="N52" s="98"/>
      <c r="AM52" s="63"/>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7"/>
      <c r="BQ52" s="97"/>
      <c r="BR52" s="97"/>
      <c r="BS52" s="97"/>
      <c r="BT52" s="97"/>
      <c r="BU52" s="97"/>
      <c r="BV52" s="97"/>
      <c r="BW52" s="97"/>
      <c r="BX52" s="97"/>
      <c r="BY52" s="97"/>
      <c r="BZ52" s="97"/>
      <c r="CA52" s="97"/>
      <c r="CB52" s="97"/>
      <c r="CC52" s="97"/>
      <c r="CD52" s="97"/>
      <c r="CE52" s="97"/>
      <c r="CF52" s="97"/>
      <c r="CG52" s="97"/>
      <c r="CH52" s="97"/>
      <c r="CI52" s="97"/>
      <c r="CJ52" s="97"/>
      <c r="CK52" s="97"/>
      <c r="CL52" s="97"/>
      <c r="CM52" s="97"/>
      <c r="CN52" s="97"/>
      <c r="CO52" s="97"/>
      <c r="CP52" s="97"/>
      <c r="CQ52" s="97"/>
      <c r="CR52" s="97"/>
      <c r="CS52" s="97"/>
      <c r="CT52" s="97"/>
      <c r="CU52" s="97"/>
      <c r="CV52" s="97"/>
      <c r="CW52" s="97"/>
      <c r="CX52" s="97"/>
      <c r="CY52" s="97"/>
      <c r="CZ52" s="97"/>
      <c r="DA52" s="97"/>
      <c r="DB52" s="97"/>
      <c r="DC52" s="97"/>
    </row>
    <row r="53" spans="1:109" ht="13.2" x14ac:dyDescent="0.2">
      <c r="A53" s="62"/>
      <c r="B53" s="54"/>
      <c r="G53" s="102"/>
      <c r="H53" s="102"/>
      <c r="I53" s="92"/>
      <c r="J53" s="92"/>
      <c r="K53" s="98"/>
      <c r="L53" s="98"/>
      <c r="M53" s="98"/>
      <c r="N53" s="98"/>
      <c r="AM53" s="63"/>
      <c r="AN53" s="99"/>
      <c r="AO53" s="99"/>
      <c r="AP53" s="99"/>
      <c r="AQ53" s="99"/>
      <c r="AR53" s="99"/>
      <c r="AS53" s="99"/>
      <c r="AT53" s="99"/>
      <c r="AU53" s="99"/>
      <c r="AV53" s="99"/>
      <c r="AW53" s="99"/>
      <c r="AX53" s="99"/>
      <c r="AY53" s="99"/>
      <c r="AZ53" s="99"/>
      <c r="BA53" s="99"/>
      <c r="BB53" s="99" t="s">
        <v>57</v>
      </c>
      <c r="BC53" s="99"/>
      <c r="BD53" s="99"/>
      <c r="BE53" s="99"/>
      <c r="BF53" s="99"/>
      <c r="BG53" s="99"/>
      <c r="BH53" s="99"/>
      <c r="BI53" s="99"/>
      <c r="BJ53" s="99"/>
      <c r="BK53" s="99"/>
      <c r="BL53" s="99"/>
      <c r="BM53" s="99"/>
      <c r="BN53" s="99"/>
      <c r="BO53" s="99"/>
      <c r="BP53" s="97">
        <v>39.700000000000003</v>
      </c>
      <c r="BQ53" s="97"/>
      <c r="BR53" s="97"/>
      <c r="BS53" s="97"/>
      <c r="BT53" s="97"/>
      <c r="BU53" s="97"/>
      <c r="BV53" s="97"/>
      <c r="BW53" s="97"/>
      <c r="BX53" s="97">
        <v>55.6</v>
      </c>
      <c r="BY53" s="97"/>
      <c r="BZ53" s="97"/>
      <c r="CA53" s="97"/>
      <c r="CB53" s="97"/>
      <c r="CC53" s="97"/>
      <c r="CD53" s="97"/>
      <c r="CE53" s="97"/>
      <c r="CF53" s="97">
        <v>57.1</v>
      </c>
      <c r="CG53" s="97"/>
      <c r="CH53" s="97"/>
      <c r="CI53" s="97"/>
      <c r="CJ53" s="97"/>
      <c r="CK53" s="97"/>
      <c r="CL53" s="97"/>
      <c r="CM53" s="97"/>
      <c r="CN53" s="97">
        <v>58.4</v>
      </c>
      <c r="CO53" s="97"/>
      <c r="CP53" s="97"/>
      <c r="CQ53" s="97"/>
      <c r="CR53" s="97"/>
      <c r="CS53" s="97"/>
      <c r="CT53" s="97"/>
      <c r="CU53" s="97"/>
      <c r="CV53" s="97">
        <v>54.7</v>
      </c>
      <c r="CW53" s="97"/>
      <c r="CX53" s="97"/>
      <c r="CY53" s="97"/>
      <c r="CZ53" s="97"/>
      <c r="DA53" s="97"/>
      <c r="DB53" s="97"/>
      <c r="DC53" s="97"/>
    </row>
    <row r="54" spans="1:109" ht="13.2" x14ac:dyDescent="0.2">
      <c r="A54" s="62"/>
      <c r="B54" s="54"/>
      <c r="G54" s="102"/>
      <c r="H54" s="102"/>
      <c r="I54" s="92"/>
      <c r="J54" s="92"/>
      <c r="K54" s="98"/>
      <c r="L54" s="98"/>
      <c r="M54" s="98"/>
      <c r="N54" s="98"/>
      <c r="AM54" s="63"/>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7"/>
      <c r="BQ54" s="97"/>
      <c r="BR54" s="97"/>
      <c r="BS54" s="97"/>
      <c r="BT54" s="97"/>
      <c r="BU54" s="97"/>
      <c r="BV54" s="97"/>
      <c r="BW54" s="97"/>
      <c r="BX54" s="97"/>
      <c r="BY54" s="97"/>
      <c r="BZ54" s="97"/>
      <c r="CA54" s="97"/>
      <c r="CB54" s="97"/>
      <c r="CC54" s="97"/>
      <c r="CD54" s="97"/>
      <c r="CE54" s="97"/>
      <c r="CF54" s="97"/>
      <c r="CG54" s="97"/>
      <c r="CH54" s="97"/>
      <c r="CI54" s="97"/>
      <c r="CJ54" s="97"/>
      <c r="CK54" s="97"/>
      <c r="CL54" s="97"/>
      <c r="CM54" s="97"/>
      <c r="CN54" s="97"/>
      <c r="CO54" s="97"/>
      <c r="CP54" s="97"/>
      <c r="CQ54" s="97"/>
      <c r="CR54" s="97"/>
      <c r="CS54" s="97"/>
      <c r="CT54" s="97"/>
      <c r="CU54" s="97"/>
      <c r="CV54" s="97"/>
      <c r="CW54" s="97"/>
      <c r="CX54" s="97"/>
      <c r="CY54" s="97"/>
      <c r="CZ54" s="97"/>
      <c r="DA54" s="97"/>
      <c r="DB54" s="97"/>
      <c r="DC54" s="97"/>
    </row>
    <row r="55" spans="1:109" ht="13.2" x14ac:dyDescent="0.2">
      <c r="A55" s="62"/>
      <c r="B55" s="54"/>
      <c r="G55" s="92"/>
      <c r="H55" s="92"/>
      <c r="I55" s="92"/>
      <c r="J55" s="92"/>
      <c r="K55" s="98"/>
      <c r="L55" s="98"/>
      <c r="M55" s="98"/>
      <c r="N55" s="98"/>
      <c r="AN55" s="96" t="s">
        <v>58</v>
      </c>
      <c r="AO55" s="96"/>
      <c r="AP55" s="96"/>
      <c r="AQ55" s="96"/>
      <c r="AR55" s="96"/>
      <c r="AS55" s="96"/>
      <c r="AT55" s="96"/>
      <c r="AU55" s="96"/>
      <c r="AV55" s="96"/>
      <c r="AW55" s="96"/>
      <c r="AX55" s="96"/>
      <c r="AY55" s="96"/>
      <c r="AZ55" s="96"/>
      <c r="BA55" s="96"/>
      <c r="BB55" s="99" t="s">
        <v>56</v>
      </c>
      <c r="BC55" s="99"/>
      <c r="BD55" s="99"/>
      <c r="BE55" s="99"/>
      <c r="BF55" s="99"/>
      <c r="BG55" s="99"/>
      <c r="BH55" s="99"/>
      <c r="BI55" s="99"/>
      <c r="BJ55" s="99"/>
      <c r="BK55" s="99"/>
      <c r="BL55" s="99"/>
      <c r="BM55" s="99"/>
      <c r="BN55" s="99"/>
      <c r="BO55" s="99"/>
      <c r="BP55" s="97">
        <v>15.8</v>
      </c>
      <c r="BQ55" s="97"/>
      <c r="BR55" s="97"/>
      <c r="BS55" s="97"/>
      <c r="BT55" s="97"/>
      <c r="BU55" s="97"/>
      <c r="BV55" s="97"/>
      <c r="BW55" s="97"/>
      <c r="BX55" s="97">
        <v>6.5</v>
      </c>
      <c r="BY55" s="97"/>
      <c r="BZ55" s="97"/>
      <c r="CA55" s="97"/>
      <c r="CB55" s="97"/>
      <c r="CC55" s="97"/>
      <c r="CD55" s="97"/>
      <c r="CE55" s="97"/>
      <c r="CF55" s="97">
        <v>5.8</v>
      </c>
      <c r="CG55" s="97"/>
      <c r="CH55" s="97"/>
      <c r="CI55" s="97"/>
      <c r="CJ55" s="97"/>
      <c r="CK55" s="97"/>
      <c r="CL55" s="97"/>
      <c r="CM55" s="97"/>
      <c r="CN55" s="97">
        <v>2.7</v>
      </c>
      <c r="CO55" s="97"/>
      <c r="CP55" s="97"/>
      <c r="CQ55" s="97"/>
      <c r="CR55" s="97"/>
      <c r="CS55" s="97"/>
      <c r="CT55" s="97"/>
      <c r="CU55" s="97"/>
      <c r="CV55" s="97">
        <v>0.5</v>
      </c>
      <c r="CW55" s="97"/>
      <c r="CX55" s="97"/>
      <c r="CY55" s="97"/>
      <c r="CZ55" s="97"/>
      <c r="DA55" s="97"/>
      <c r="DB55" s="97"/>
      <c r="DC55" s="97"/>
    </row>
    <row r="56" spans="1:109" ht="13.2" x14ac:dyDescent="0.2">
      <c r="A56" s="62"/>
      <c r="B56" s="54"/>
      <c r="G56" s="92"/>
      <c r="H56" s="92"/>
      <c r="I56" s="92"/>
      <c r="J56" s="92"/>
      <c r="K56" s="98"/>
      <c r="L56" s="98"/>
      <c r="M56" s="98"/>
      <c r="N56" s="98"/>
      <c r="AN56" s="96"/>
      <c r="AO56" s="96"/>
      <c r="AP56" s="96"/>
      <c r="AQ56" s="96"/>
      <c r="AR56" s="96"/>
      <c r="AS56" s="96"/>
      <c r="AT56" s="96"/>
      <c r="AU56" s="96"/>
      <c r="AV56" s="96"/>
      <c r="AW56" s="96"/>
      <c r="AX56" s="96"/>
      <c r="AY56" s="96"/>
      <c r="AZ56" s="96"/>
      <c r="BA56" s="96"/>
      <c r="BB56" s="99"/>
      <c r="BC56" s="99"/>
      <c r="BD56" s="99"/>
      <c r="BE56" s="99"/>
      <c r="BF56" s="99"/>
      <c r="BG56" s="99"/>
      <c r="BH56" s="99"/>
      <c r="BI56" s="99"/>
      <c r="BJ56" s="99"/>
      <c r="BK56" s="99"/>
      <c r="BL56" s="99"/>
      <c r="BM56" s="99"/>
      <c r="BN56" s="99"/>
      <c r="BO56" s="99"/>
      <c r="BP56" s="97"/>
      <c r="BQ56" s="97"/>
      <c r="BR56" s="97"/>
      <c r="BS56" s="97"/>
      <c r="BT56" s="97"/>
      <c r="BU56" s="97"/>
      <c r="BV56" s="97"/>
      <c r="BW56" s="97"/>
      <c r="BX56" s="97"/>
      <c r="BY56" s="97"/>
      <c r="BZ56" s="97"/>
      <c r="CA56" s="97"/>
      <c r="CB56" s="97"/>
      <c r="CC56" s="97"/>
      <c r="CD56" s="97"/>
      <c r="CE56" s="97"/>
      <c r="CF56" s="97"/>
      <c r="CG56" s="97"/>
      <c r="CH56" s="97"/>
      <c r="CI56" s="97"/>
      <c r="CJ56" s="97"/>
      <c r="CK56" s="97"/>
      <c r="CL56" s="97"/>
      <c r="CM56" s="97"/>
      <c r="CN56" s="97"/>
      <c r="CO56" s="97"/>
      <c r="CP56" s="97"/>
      <c r="CQ56" s="97"/>
      <c r="CR56" s="97"/>
      <c r="CS56" s="97"/>
      <c r="CT56" s="97"/>
      <c r="CU56" s="97"/>
      <c r="CV56" s="97"/>
      <c r="CW56" s="97"/>
      <c r="CX56" s="97"/>
      <c r="CY56" s="97"/>
      <c r="CZ56" s="97"/>
      <c r="DA56" s="97"/>
      <c r="DB56" s="97"/>
      <c r="DC56" s="97"/>
    </row>
    <row r="57" spans="1:109" s="62" customFormat="1" ht="13.2" x14ac:dyDescent="0.2">
      <c r="B57" s="66"/>
      <c r="G57" s="92"/>
      <c r="H57" s="92"/>
      <c r="I57" s="101"/>
      <c r="J57" s="101"/>
      <c r="K57" s="98"/>
      <c r="L57" s="98"/>
      <c r="M57" s="98"/>
      <c r="N57" s="98"/>
      <c r="AM57" s="47"/>
      <c r="AN57" s="96"/>
      <c r="AO57" s="96"/>
      <c r="AP57" s="96"/>
      <c r="AQ57" s="96"/>
      <c r="AR57" s="96"/>
      <c r="AS57" s="96"/>
      <c r="AT57" s="96"/>
      <c r="AU57" s="96"/>
      <c r="AV57" s="96"/>
      <c r="AW57" s="96"/>
      <c r="AX57" s="96"/>
      <c r="AY57" s="96"/>
      <c r="AZ57" s="96"/>
      <c r="BA57" s="96"/>
      <c r="BB57" s="99" t="s">
        <v>57</v>
      </c>
      <c r="BC57" s="99"/>
      <c r="BD57" s="99"/>
      <c r="BE57" s="99"/>
      <c r="BF57" s="99"/>
      <c r="BG57" s="99"/>
      <c r="BH57" s="99"/>
      <c r="BI57" s="99"/>
      <c r="BJ57" s="99"/>
      <c r="BK57" s="99"/>
      <c r="BL57" s="99"/>
      <c r="BM57" s="99"/>
      <c r="BN57" s="99"/>
      <c r="BO57" s="99"/>
      <c r="BP57" s="97">
        <v>54.5</v>
      </c>
      <c r="BQ57" s="97"/>
      <c r="BR57" s="97"/>
      <c r="BS57" s="97"/>
      <c r="BT57" s="97"/>
      <c r="BU57" s="97"/>
      <c r="BV57" s="97"/>
      <c r="BW57" s="97"/>
      <c r="BX57" s="97">
        <v>57.2</v>
      </c>
      <c r="BY57" s="97"/>
      <c r="BZ57" s="97"/>
      <c r="CA57" s="97"/>
      <c r="CB57" s="97"/>
      <c r="CC57" s="97"/>
      <c r="CD57" s="97"/>
      <c r="CE57" s="97"/>
      <c r="CF57" s="97">
        <v>58.6</v>
      </c>
      <c r="CG57" s="97"/>
      <c r="CH57" s="97"/>
      <c r="CI57" s="97"/>
      <c r="CJ57" s="97"/>
      <c r="CK57" s="97"/>
      <c r="CL57" s="97"/>
      <c r="CM57" s="97"/>
      <c r="CN57" s="97">
        <v>60.2</v>
      </c>
      <c r="CO57" s="97"/>
      <c r="CP57" s="97"/>
      <c r="CQ57" s="97"/>
      <c r="CR57" s="97"/>
      <c r="CS57" s="97"/>
      <c r="CT57" s="97"/>
      <c r="CU57" s="97"/>
      <c r="CV57" s="97">
        <v>60.2</v>
      </c>
      <c r="CW57" s="97"/>
      <c r="CX57" s="97"/>
      <c r="CY57" s="97"/>
      <c r="CZ57" s="97"/>
      <c r="DA57" s="97"/>
      <c r="DB57" s="97"/>
      <c r="DC57" s="97"/>
      <c r="DD57" s="67"/>
      <c r="DE57" s="66"/>
    </row>
    <row r="58" spans="1:109" s="62" customFormat="1" ht="13.2" x14ac:dyDescent="0.2">
      <c r="A58" s="47"/>
      <c r="B58" s="66"/>
      <c r="G58" s="92"/>
      <c r="H58" s="92"/>
      <c r="I58" s="101"/>
      <c r="J58" s="101"/>
      <c r="K58" s="98"/>
      <c r="L58" s="98"/>
      <c r="M58" s="98"/>
      <c r="N58" s="98"/>
      <c r="AM58" s="47"/>
      <c r="AN58" s="96"/>
      <c r="AO58" s="96"/>
      <c r="AP58" s="96"/>
      <c r="AQ58" s="96"/>
      <c r="AR58" s="96"/>
      <c r="AS58" s="96"/>
      <c r="AT58" s="96"/>
      <c r="AU58" s="96"/>
      <c r="AV58" s="96"/>
      <c r="AW58" s="96"/>
      <c r="AX58" s="96"/>
      <c r="AY58" s="96"/>
      <c r="AZ58" s="96"/>
      <c r="BA58" s="96"/>
      <c r="BB58" s="99"/>
      <c r="BC58" s="99"/>
      <c r="BD58" s="99"/>
      <c r="BE58" s="99"/>
      <c r="BF58" s="99"/>
      <c r="BG58" s="99"/>
      <c r="BH58" s="99"/>
      <c r="BI58" s="99"/>
      <c r="BJ58" s="99"/>
      <c r="BK58" s="99"/>
      <c r="BL58" s="99"/>
      <c r="BM58" s="99"/>
      <c r="BN58" s="99"/>
      <c r="BO58" s="99"/>
      <c r="BP58" s="97"/>
      <c r="BQ58" s="97"/>
      <c r="BR58" s="97"/>
      <c r="BS58" s="97"/>
      <c r="BT58" s="97"/>
      <c r="BU58" s="97"/>
      <c r="BV58" s="97"/>
      <c r="BW58" s="97"/>
      <c r="BX58" s="97"/>
      <c r="BY58" s="97"/>
      <c r="BZ58" s="97"/>
      <c r="CA58" s="97"/>
      <c r="CB58" s="97"/>
      <c r="CC58" s="97"/>
      <c r="CD58" s="97"/>
      <c r="CE58" s="97"/>
      <c r="CF58" s="97"/>
      <c r="CG58" s="97"/>
      <c r="CH58" s="97"/>
      <c r="CI58" s="97"/>
      <c r="CJ58" s="97"/>
      <c r="CK58" s="97"/>
      <c r="CL58" s="97"/>
      <c r="CM58" s="97"/>
      <c r="CN58" s="97"/>
      <c r="CO58" s="97"/>
      <c r="CP58" s="97"/>
      <c r="CQ58" s="97"/>
      <c r="CR58" s="97"/>
      <c r="CS58" s="97"/>
      <c r="CT58" s="97"/>
      <c r="CU58" s="97"/>
      <c r="CV58" s="97"/>
      <c r="CW58" s="97"/>
      <c r="CX58" s="97"/>
      <c r="CY58" s="97"/>
      <c r="CZ58" s="97"/>
      <c r="DA58" s="97"/>
      <c r="DB58" s="97"/>
      <c r="DC58" s="97"/>
      <c r="DD58" s="67"/>
      <c r="DE58" s="66"/>
    </row>
    <row r="59" spans="1:109" s="62" customFormat="1" ht="13.2" x14ac:dyDescent="0.2">
      <c r="A59" s="47"/>
      <c r="B59" s="66"/>
      <c r="K59" s="68"/>
      <c r="L59" s="68"/>
      <c r="M59" s="68"/>
      <c r="N59" s="68"/>
      <c r="AQ59" s="68"/>
      <c r="AR59" s="68"/>
      <c r="AS59" s="68"/>
      <c r="AT59" s="68"/>
      <c r="BC59" s="68"/>
      <c r="BD59" s="68"/>
      <c r="BE59" s="68"/>
      <c r="BF59" s="68"/>
      <c r="BO59" s="68"/>
      <c r="BP59" s="68"/>
      <c r="BQ59" s="68"/>
      <c r="BR59" s="68"/>
      <c r="CA59" s="68"/>
      <c r="CB59" s="68"/>
      <c r="CC59" s="68"/>
      <c r="CD59" s="68"/>
      <c r="CM59" s="68"/>
      <c r="CN59" s="68"/>
      <c r="CO59" s="68"/>
      <c r="CP59" s="68"/>
      <c r="CY59" s="68"/>
      <c r="CZ59" s="68"/>
      <c r="DA59" s="68"/>
      <c r="DB59" s="68"/>
      <c r="DC59" s="68"/>
      <c r="DD59" s="67"/>
      <c r="DE59" s="66"/>
    </row>
    <row r="60" spans="1:109" s="62" customFormat="1" ht="13.2" x14ac:dyDescent="0.2">
      <c r="A60" s="47"/>
      <c r="B60" s="66"/>
      <c r="K60" s="68"/>
      <c r="L60" s="68"/>
      <c r="M60" s="68"/>
      <c r="N60" s="68"/>
      <c r="AQ60" s="68"/>
      <c r="AR60" s="68"/>
      <c r="AS60" s="68"/>
      <c r="AT60" s="68"/>
      <c r="BC60" s="68"/>
      <c r="BD60" s="68"/>
      <c r="BE60" s="68"/>
      <c r="BF60" s="68"/>
      <c r="BO60" s="68"/>
      <c r="BP60" s="68"/>
      <c r="BQ60" s="68"/>
      <c r="BR60" s="68"/>
      <c r="CA60" s="68"/>
      <c r="CB60" s="68"/>
      <c r="CC60" s="68"/>
      <c r="CD60" s="68"/>
      <c r="CM60" s="68"/>
      <c r="CN60" s="68"/>
      <c r="CO60" s="68"/>
      <c r="CP60" s="68"/>
      <c r="CY60" s="68"/>
      <c r="CZ60" s="68"/>
      <c r="DA60" s="68"/>
      <c r="DB60" s="68"/>
      <c r="DC60" s="68"/>
      <c r="DD60" s="67"/>
      <c r="DE60" s="66"/>
    </row>
    <row r="61" spans="1:109" s="62" customFormat="1" ht="13.2" x14ac:dyDescent="0.2">
      <c r="A61" s="47"/>
      <c r="B61" s="69"/>
      <c r="C61" s="70"/>
      <c r="D61" s="70"/>
      <c r="E61" s="70"/>
      <c r="F61" s="70"/>
      <c r="G61" s="70"/>
      <c r="H61" s="70"/>
      <c r="I61" s="70"/>
      <c r="J61" s="70"/>
      <c r="K61" s="70"/>
      <c r="L61" s="70"/>
      <c r="M61" s="71"/>
      <c r="N61" s="71"/>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1"/>
      <c r="AT61" s="71"/>
      <c r="AU61" s="70"/>
      <c r="AV61" s="70"/>
      <c r="AW61" s="70"/>
      <c r="AX61" s="70"/>
      <c r="AY61" s="70"/>
      <c r="AZ61" s="70"/>
      <c r="BA61" s="70"/>
      <c r="BB61" s="70"/>
      <c r="BC61" s="70"/>
      <c r="BD61" s="70"/>
      <c r="BE61" s="71"/>
      <c r="BF61" s="71"/>
      <c r="BG61" s="70"/>
      <c r="BH61" s="70"/>
      <c r="BI61" s="70"/>
      <c r="BJ61" s="70"/>
      <c r="BK61" s="70"/>
      <c r="BL61" s="70"/>
      <c r="BM61" s="70"/>
      <c r="BN61" s="70"/>
      <c r="BO61" s="70"/>
      <c r="BP61" s="70"/>
      <c r="BQ61" s="71"/>
      <c r="BR61" s="71"/>
      <c r="BS61" s="70"/>
      <c r="BT61" s="70"/>
      <c r="BU61" s="70"/>
      <c r="BV61" s="70"/>
      <c r="BW61" s="70"/>
      <c r="BX61" s="70"/>
      <c r="BY61" s="70"/>
      <c r="BZ61" s="70"/>
      <c r="CA61" s="70"/>
      <c r="CB61" s="70"/>
      <c r="CC61" s="71"/>
      <c r="CD61" s="71"/>
      <c r="CE61" s="70"/>
      <c r="CF61" s="70"/>
      <c r="CG61" s="70"/>
      <c r="CH61" s="70"/>
      <c r="CI61" s="70"/>
      <c r="CJ61" s="70"/>
      <c r="CK61" s="70"/>
      <c r="CL61" s="70"/>
      <c r="CM61" s="70"/>
      <c r="CN61" s="70"/>
      <c r="CO61" s="71"/>
      <c r="CP61" s="71"/>
      <c r="CQ61" s="70"/>
      <c r="CR61" s="70"/>
      <c r="CS61" s="70"/>
      <c r="CT61" s="70"/>
      <c r="CU61" s="70"/>
      <c r="CV61" s="70"/>
      <c r="CW61" s="70"/>
      <c r="CX61" s="70"/>
      <c r="CY61" s="70"/>
      <c r="CZ61" s="70"/>
      <c r="DA61" s="71"/>
      <c r="DB61" s="71"/>
      <c r="DC61" s="71"/>
      <c r="DD61" s="72"/>
      <c r="DE61" s="66"/>
    </row>
    <row r="62" spans="1:109" ht="13.2" x14ac:dyDescent="0.2">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c r="BS62" s="59"/>
      <c r="BT62" s="59"/>
      <c r="BU62" s="59"/>
      <c r="BV62" s="59"/>
      <c r="BW62" s="59"/>
      <c r="BX62" s="59"/>
      <c r="BY62" s="59"/>
      <c r="BZ62" s="59"/>
      <c r="CA62" s="59"/>
      <c r="CB62" s="59"/>
      <c r="CC62" s="59"/>
      <c r="CD62" s="59"/>
      <c r="CE62" s="59"/>
      <c r="CF62" s="59"/>
      <c r="CG62" s="59"/>
      <c r="CH62" s="59"/>
      <c r="CI62" s="59"/>
      <c r="CJ62" s="59"/>
      <c r="CK62" s="59"/>
      <c r="CL62" s="59"/>
      <c r="CM62" s="59"/>
      <c r="CN62" s="59"/>
      <c r="CO62" s="59"/>
      <c r="CP62" s="59"/>
      <c r="CQ62" s="59"/>
      <c r="CR62" s="59"/>
      <c r="CS62" s="59"/>
      <c r="CT62" s="59"/>
      <c r="CU62" s="59"/>
      <c r="CV62" s="59"/>
      <c r="CW62" s="59"/>
      <c r="CX62" s="59"/>
      <c r="CY62" s="59"/>
      <c r="CZ62" s="59"/>
      <c r="DA62" s="59"/>
      <c r="DB62" s="59"/>
      <c r="DC62" s="59"/>
      <c r="DD62" s="59"/>
      <c r="DE62" s="47"/>
    </row>
    <row r="63" spans="1:109" ht="16.2" x14ac:dyDescent="0.2">
      <c r="B63" s="73" t="s">
        <v>59</v>
      </c>
    </row>
    <row r="64" spans="1:109" ht="13.2" x14ac:dyDescent="0.2">
      <c r="B64" s="54"/>
      <c r="G64" s="61"/>
      <c r="I64" s="74"/>
      <c r="J64" s="74"/>
      <c r="K64" s="74"/>
      <c r="L64" s="74"/>
      <c r="M64" s="74"/>
      <c r="N64" s="75"/>
      <c r="AM64" s="61"/>
      <c r="AN64" s="61" t="s">
        <v>52</v>
      </c>
      <c r="AP64" s="62"/>
      <c r="AQ64" s="62"/>
      <c r="AR64" s="62"/>
      <c r="AY64" s="61"/>
      <c r="BA64" s="62"/>
      <c r="BB64" s="62"/>
      <c r="BC64" s="62"/>
      <c r="BK64" s="61"/>
      <c r="BM64" s="62"/>
      <c r="BN64" s="62"/>
      <c r="BO64" s="62"/>
      <c r="BW64" s="61"/>
      <c r="BY64" s="62"/>
      <c r="BZ64" s="62"/>
      <c r="CA64" s="62"/>
      <c r="CI64" s="61"/>
      <c r="CK64" s="62"/>
      <c r="CL64" s="62"/>
      <c r="CM64" s="62"/>
      <c r="CU64" s="61"/>
      <c r="CW64" s="62"/>
      <c r="CX64" s="62"/>
      <c r="CY64" s="62"/>
    </row>
    <row r="65" spans="2:107" ht="13.2" x14ac:dyDescent="0.2">
      <c r="B65" s="54"/>
      <c r="AN65" s="83" t="s">
        <v>60</v>
      </c>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5"/>
    </row>
    <row r="66" spans="2:107" ht="13.2" x14ac:dyDescent="0.2">
      <c r="B66" s="54"/>
      <c r="AN66" s="86"/>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7"/>
      <c r="BR66" s="87"/>
      <c r="BS66" s="87"/>
      <c r="BT66" s="87"/>
      <c r="BU66" s="87"/>
      <c r="BV66" s="87"/>
      <c r="BW66" s="87"/>
      <c r="BX66" s="87"/>
      <c r="BY66" s="87"/>
      <c r="BZ66" s="87"/>
      <c r="CA66" s="87"/>
      <c r="CB66" s="87"/>
      <c r="CC66" s="87"/>
      <c r="CD66" s="87"/>
      <c r="CE66" s="87"/>
      <c r="CF66" s="87"/>
      <c r="CG66" s="87"/>
      <c r="CH66" s="87"/>
      <c r="CI66" s="87"/>
      <c r="CJ66" s="87"/>
      <c r="CK66" s="87"/>
      <c r="CL66" s="87"/>
      <c r="CM66" s="87"/>
      <c r="CN66" s="87"/>
      <c r="CO66" s="87"/>
      <c r="CP66" s="87"/>
      <c r="CQ66" s="87"/>
      <c r="CR66" s="87"/>
      <c r="CS66" s="87"/>
      <c r="CT66" s="87"/>
      <c r="CU66" s="87"/>
      <c r="CV66" s="87"/>
      <c r="CW66" s="87"/>
      <c r="CX66" s="87"/>
      <c r="CY66" s="87"/>
      <c r="CZ66" s="87"/>
      <c r="DA66" s="87"/>
      <c r="DB66" s="87"/>
      <c r="DC66" s="88"/>
    </row>
    <row r="67" spans="2:107" ht="13.2" x14ac:dyDescent="0.2">
      <c r="B67" s="54"/>
      <c r="AN67" s="86"/>
      <c r="AO67" s="87"/>
      <c r="AP67" s="87"/>
      <c r="AQ67" s="87"/>
      <c r="AR67" s="87"/>
      <c r="AS67" s="87"/>
      <c r="AT67" s="87"/>
      <c r="AU67" s="87"/>
      <c r="AV67" s="87"/>
      <c r="AW67" s="87"/>
      <c r="AX67" s="87"/>
      <c r="AY67" s="87"/>
      <c r="AZ67" s="87"/>
      <c r="BA67" s="87"/>
      <c r="BB67" s="87"/>
      <c r="BC67" s="87"/>
      <c r="BD67" s="87"/>
      <c r="BE67" s="87"/>
      <c r="BF67" s="87"/>
      <c r="BG67" s="87"/>
      <c r="BH67" s="87"/>
      <c r="BI67" s="87"/>
      <c r="BJ67" s="87"/>
      <c r="BK67" s="87"/>
      <c r="BL67" s="87"/>
      <c r="BM67" s="87"/>
      <c r="BN67" s="87"/>
      <c r="BO67" s="87"/>
      <c r="BP67" s="87"/>
      <c r="BQ67" s="87"/>
      <c r="BR67" s="87"/>
      <c r="BS67" s="87"/>
      <c r="BT67" s="87"/>
      <c r="BU67" s="87"/>
      <c r="BV67" s="87"/>
      <c r="BW67" s="87"/>
      <c r="BX67" s="87"/>
      <c r="BY67" s="87"/>
      <c r="BZ67" s="87"/>
      <c r="CA67" s="87"/>
      <c r="CB67" s="87"/>
      <c r="CC67" s="87"/>
      <c r="CD67" s="87"/>
      <c r="CE67" s="87"/>
      <c r="CF67" s="87"/>
      <c r="CG67" s="87"/>
      <c r="CH67" s="87"/>
      <c r="CI67" s="87"/>
      <c r="CJ67" s="87"/>
      <c r="CK67" s="87"/>
      <c r="CL67" s="87"/>
      <c r="CM67" s="87"/>
      <c r="CN67" s="87"/>
      <c r="CO67" s="87"/>
      <c r="CP67" s="87"/>
      <c r="CQ67" s="87"/>
      <c r="CR67" s="87"/>
      <c r="CS67" s="87"/>
      <c r="CT67" s="87"/>
      <c r="CU67" s="87"/>
      <c r="CV67" s="87"/>
      <c r="CW67" s="87"/>
      <c r="CX67" s="87"/>
      <c r="CY67" s="87"/>
      <c r="CZ67" s="87"/>
      <c r="DA67" s="87"/>
      <c r="DB67" s="87"/>
      <c r="DC67" s="88"/>
    </row>
    <row r="68" spans="2:107" ht="13.2" x14ac:dyDescent="0.2">
      <c r="B68" s="54"/>
      <c r="AN68" s="86"/>
      <c r="AO68" s="87"/>
      <c r="AP68" s="87"/>
      <c r="AQ68" s="87"/>
      <c r="AR68" s="87"/>
      <c r="AS68" s="87"/>
      <c r="AT68" s="87"/>
      <c r="AU68" s="87"/>
      <c r="AV68" s="87"/>
      <c r="AW68" s="87"/>
      <c r="AX68" s="87"/>
      <c r="AY68" s="87"/>
      <c r="AZ68" s="87"/>
      <c r="BA68" s="87"/>
      <c r="BB68" s="87"/>
      <c r="BC68" s="87"/>
      <c r="BD68" s="87"/>
      <c r="BE68" s="87"/>
      <c r="BF68" s="87"/>
      <c r="BG68" s="87"/>
      <c r="BH68" s="87"/>
      <c r="BI68" s="87"/>
      <c r="BJ68" s="87"/>
      <c r="BK68" s="87"/>
      <c r="BL68" s="87"/>
      <c r="BM68" s="87"/>
      <c r="BN68" s="87"/>
      <c r="BO68" s="87"/>
      <c r="BP68" s="87"/>
      <c r="BQ68" s="87"/>
      <c r="BR68" s="87"/>
      <c r="BS68" s="87"/>
      <c r="BT68" s="87"/>
      <c r="BU68" s="87"/>
      <c r="BV68" s="87"/>
      <c r="BW68" s="87"/>
      <c r="BX68" s="87"/>
      <c r="BY68" s="87"/>
      <c r="BZ68" s="87"/>
      <c r="CA68" s="87"/>
      <c r="CB68" s="87"/>
      <c r="CC68" s="87"/>
      <c r="CD68" s="87"/>
      <c r="CE68" s="87"/>
      <c r="CF68" s="87"/>
      <c r="CG68" s="87"/>
      <c r="CH68" s="87"/>
      <c r="CI68" s="87"/>
      <c r="CJ68" s="87"/>
      <c r="CK68" s="87"/>
      <c r="CL68" s="87"/>
      <c r="CM68" s="87"/>
      <c r="CN68" s="87"/>
      <c r="CO68" s="87"/>
      <c r="CP68" s="87"/>
      <c r="CQ68" s="87"/>
      <c r="CR68" s="87"/>
      <c r="CS68" s="87"/>
      <c r="CT68" s="87"/>
      <c r="CU68" s="87"/>
      <c r="CV68" s="87"/>
      <c r="CW68" s="87"/>
      <c r="CX68" s="87"/>
      <c r="CY68" s="87"/>
      <c r="CZ68" s="87"/>
      <c r="DA68" s="87"/>
      <c r="DB68" s="87"/>
      <c r="DC68" s="88"/>
    </row>
    <row r="69" spans="2:107" ht="13.2" x14ac:dyDescent="0.2">
      <c r="B69" s="54"/>
      <c r="AN69" s="89"/>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90"/>
      <c r="BY69" s="90"/>
      <c r="BZ69" s="90"/>
      <c r="CA69" s="90"/>
      <c r="CB69" s="90"/>
      <c r="CC69" s="90"/>
      <c r="CD69" s="90"/>
      <c r="CE69" s="90"/>
      <c r="CF69" s="90"/>
      <c r="CG69" s="90"/>
      <c r="CH69" s="90"/>
      <c r="CI69" s="90"/>
      <c r="CJ69" s="90"/>
      <c r="CK69" s="90"/>
      <c r="CL69" s="90"/>
      <c r="CM69" s="90"/>
      <c r="CN69" s="90"/>
      <c r="CO69" s="90"/>
      <c r="CP69" s="90"/>
      <c r="CQ69" s="90"/>
      <c r="CR69" s="90"/>
      <c r="CS69" s="90"/>
      <c r="CT69" s="90"/>
      <c r="CU69" s="90"/>
      <c r="CV69" s="90"/>
      <c r="CW69" s="90"/>
      <c r="CX69" s="90"/>
      <c r="CY69" s="90"/>
      <c r="CZ69" s="90"/>
      <c r="DA69" s="90"/>
      <c r="DB69" s="90"/>
      <c r="DC69" s="91"/>
    </row>
    <row r="70" spans="2:107" ht="13.2" x14ac:dyDescent="0.2">
      <c r="B70" s="54"/>
      <c r="H70" s="76"/>
      <c r="I70" s="76"/>
      <c r="J70" s="77"/>
      <c r="K70" s="77"/>
      <c r="L70" s="78"/>
      <c r="M70" s="77"/>
      <c r="N70" s="78"/>
      <c r="AN70" s="63"/>
      <c r="AO70" s="63"/>
      <c r="AP70" s="63"/>
      <c r="AZ70" s="63"/>
      <c r="BA70" s="63"/>
      <c r="BB70" s="63"/>
      <c r="BL70" s="63"/>
      <c r="BM70" s="63"/>
      <c r="BN70" s="63"/>
      <c r="BX70" s="63"/>
      <c r="BY70" s="63"/>
      <c r="BZ70" s="63"/>
      <c r="CJ70" s="63"/>
      <c r="CK70" s="63"/>
      <c r="CL70" s="63"/>
      <c r="CV70" s="63"/>
      <c r="CW70" s="63"/>
      <c r="CX70" s="63"/>
    </row>
    <row r="71" spans="2:107" ht="13.2" x14ac:dyDescent="0.2">
      <c r="B71" s="54"/>
      <c r="G71" s="79"/>
      <c r="I71" s="80"/>
      <c r="J71" s="77"/>
      <c r="K71" s="77"/>
      <c r="L71" s="78"/>
      <c r="M71" s="77"/>
      <c r="N71" s="78"/>
      <c r="AM71" s="79"/>
      <c r="AN71" s="47" t="s">
        <v>54</v>
      </c>
    </row>
    <row r="72" spans="2:107" ht="13.2" x14ac:dyDescent="0.2">
      <c r="B72" s="54"/>
      <c r="G72" s="92"/>
      <c r="H72" s="92"/>
      <c r="I72" s="92"/>
      <c r="J72" s="92"/>
      <c r="K72" s="64"/>
      <c r="L72" s="64"/>
      <c r="M72" s="65"/>
      <c r="N72" s="65"/>
      <c r="AN72" s="93"/>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5"/>
      <c r="BP72" s="96" t="s">
        <v>45</v>
      </c>
      <c r="BQ72" s="96"/>
      <c r="BR72" s="96"/>
      <c r="BS72" s="96"/>
      <c r="BT72" s="96"/>
      <c r="BU72" s="96"/>
      <c r="BV72" s="96"/>
      <c r="BW72" s="96"/>
      <c r="BX72" s="96" t="s">
        <v>46</v>
      </c>
      <c r="BY72" s="96"/>
      <c r="BZ72" s="96"/>
      <c r="CA72" s="96"/>
      <c r="CB72" s="96"/>
      <c r="CC72" s="96"/>
      <c r="CD72" s="96"/>
      <c r="CE72" s="96"/>
      <c r="CF72" s="96" t="s">
        <v>47</v>
      </c>
      <c r="CG72" s="96"/>
      <c r="CH72" s="96"/>
      <c r="CI72" s="96"/>
      <c r="CJ72" s="96"/>
      <c r="CK72" s="96"/>
      <c r="CL72" s="96"/>
      <c r="CM72" s="96"/>
      <c r="CN72" s="96" t="s">
        <v>48</v>
      </c>
      <c r="CO72" s="96"/>
      <c r="CP72" s="96"/>
      <c r="CQ72" s="96"/>
      <c r="CR72" s="96"/>
      <c r="CS72" s="96"/>
      <c r="CT72" s="96"/>
      <c r="CU72" s="96"/>
      <c r="CV72" s="96" t="s">
        <v>49</v>
      </c>
      <c r="CW72" s="96"/>
      <c r="CX72" s="96"/>
      <c r="CY72" s="96"/>
      <c r="CZ72" s="96"/>
      <c r="DA72" s="96"/>
      <c r="DB72" s="96"/>
      <c r="DC72" s="96"/>
    </row>
    <row r="73" spans="2:107" ht="13.2" x14ac:dyDescent="0.2">
      <c r="B73" s="54"/>
      <c r="G73" s="102"/>
      <c r="H73" s="102"/>
      <c r="I73" s="102"/>
      <c r="J73" s="102"/>
      <c r="K73" s="103"/>
      <c r="L73" s="103"/>
      <c r="M73" s="103"/>
      <c r="N73" s="103"/>
      <c r="AM73" s="63"/>
      <c r="AN73" s="99" t="s">
        <v>55</v>
      </c>
      <c r="AO73" s="99"/>
      <c r="AP73" s="99"/>
      <c r="AQ73" s="99"/>
      <c r="AR73" s="99"/>
      <c r="AS73" s="99"/>
      <c r="AT73" s="99"/>
      <c r="AU73" s="99"/>
      <c r="AV73" s="99"/>
      <c r="AW73" s="99"/>
      <c r="AX73" s="99"/>
      <c r="AY73" s="99"/>
      <c r="AZ73" s="99"/>
      <c r="BA73" s="99"/>
      <c r="BB73" s="99" t="s">
        <v>56</v>
      </c>
      <c r="BC73" s="99"/>
      <c r="BD73" s="99"/>
      <c r="BE73" s="99"/>
      <c r="BF73" s="99"/>
      <c r="BG73" s="99"/>
      <c r="BH73" s="99"/>
      <c r="BI73" s="99"/>
      <c r="BJ73" s="99"/>
      <c r="BK73" s="99"/>
      <c r="BL73" s="99"/>
      <c r="BM73" s="99"/>
      <c r="BN73" s="99"/>
      <c r="BO73" s="99"/>
      <c r="BP73" s="97">
        <v>33.9</v>
      </c>
      <c r="BQ73" s="97"/>
      <c r="BR73" s="97"/>
      <c r="BS73" s="97"/>
      <c r="BT73" s="97"/>
      <c r="BU73" s="97"/>
      <c r="BV73" s="97"/>
      <c r="BW73" s="97"/>
      <c r="BX73" s="97">
        <v>30.7</v>
      </c>
      <c r="BY73" s="97"/>
      <c r="BZ73" s="97"/>
      <c r="CA73" s="97"/>
      <c r="CB73" s="97"/>
      <c r="CC73" s="97"/>
      <c r="CD73" s="97"/>
      <c r="CE73" s="97"/>
      <c r="CF73" s="97">
        <v>24.4</v>
      </c>
      <c r="CG73" s="97"/>
      <c r="CH73" s="97"/>
      <c r="CI73" s="97"/>
      <c r="CJ73" s="97"/>
      <c r="CK73" s="97"/>
      <c r="CL73" s="97"/>
      <c r="CM73" s="97"/>
      <c r="CN73" s="97">
        <v>23.9</v>
      </c>
      <c r="CO73" s="97"/>
      <c r="CP73" s="97"/>
      <c r="CQ73" s="97"/>
      <c r="CR73" s="97"/>
      <c r="CS73" s="97"/>
      <c r="CT73" s="97"/>
      <c r="CU73" s="97"/>
      <c r="CV73" s="97">
        <v>16.399999999999999</v>
      </c>
      <c r="CW73" s="97"/>
      <c r="CX73" s="97"/>
      <c r="CY73" s="97"/>
      <c r="CZ73" s="97"/>
      <c r="DA73" s="97"/>
      <c r="DB73" s="97"/>
      <c r="DC73" s="97"/>
    </row>
    <row r="74" spans="2:107" ht="13.2" x14ac:dyDescent="0.2">
      <c r="B74" s="54"/>
      <c r="G74" s="102"/>
      <c r="H74" s="102"/>
      <c r="I74" s="102"/>
      <c r="J74" s="102"/>
      <c r="K74" s="103"/>
      <c r="L74" s="103"/>
      <c r="M74" s="103"/>
      <c r="N74" s="103"/>
      <c r="AM74" s="63"/>
      <c r="AN74" s="99"/>
      <c r="AO74" s="99"/>
      <c r="AP74" s="99"/>
      <c r="AQ74" s="99"/>
      <c r="AR74" s="99"/>
      <c r="AS74" s="99"/>
      <c r="AT74" s="99"/>
      <c r="AU74" s="99"/>
      <c r="AV74" s="99"/>
      <c r="AW74" s="99"/>
      <c r="AX74" s="99"/>
      <c r="AY74" s="99"/>
      <c r="AZ74" s="99"/>
      <c r="BA74" s="99"/>
      <c r="BB74" s="99"/>
      <c r="BC74" s="99"/>
      <c r="BD74" s="99"/>
      <c r="BE74" s="99"/>
      <c r="BF74" s="99"/>
      <c r="BG74" s="99"/>
      <c r="BH74" s="99"/>
      <c r="BI74" s="99"/>
      <c r="BJ74" s="99"/>
      <c r="BK74" s="99"/>
      <c r="BL74" s="99"/>
      <c r="BM74" s="99"/>
      <c r="BN74" s="99"/>
      <c r="BO74" s="99"/>
      <c r="BP74" s="97"/>
      <c r="BQ74" s="97"/>
      <c r="BR74" s="97"/>
      <c r="BS74" s="97"/>
      <c r="BT74" s="97"/>
      <c r="BU74" s="97"/>
      <c r="BV74" s="97"/>
      <c r="BW74" s="97"/>
      <c r="BX74" s="97"/>
      <c r="BY74" s="97"/>
      <c r="BZ74" s="97"/>
      <c r="CA74" s="97"/>
      <c r="CB74" s="97"/>
      <c r="CC74" s="97"/>
      <c r="CD74" s="97"/>
      <c r="CE74" s="97"/>
      <c r="CF74" s="97"/>
      <c r="CG74" s="97"/>
      <c r="CH74" s="97"/>
      <c r="CI74" s="97"/>
      <c r="CJ74" s="97"/>
      <c r="CK74" s="97"/>
      <c r="CL74" s="97"/>
      <c r="CM74" s="97"/>
      <c r="CN74" s="97"/>
      <c r="CO74" s="97"/>
      <c r="CP74" s="97"/>
      <c r="CQ74" s="97"/>
      <c r="CR74" s="97"/>
      <c r="CS74" s="97"/>
      <c r="CT74" s="97"/>
      <c r="CU74" s="97"/>
      <c r="CV74" s="97"/>
      <c r="CW74" s="97"/>
      <c r="CX74" s="97"/>
      <c r="CY74" s="97"/>
      <c r="CZ74" s="97"/>
      <c r="DA74" s="97"/>
      <c r="DB74" s="97"/>
      <c r="DC74" s="97"/>
    </row>
    <row r="75" spans="2:107" ht="13.2" x14ac:dyDescent="0.2">
      <c r="B75" s="54"/>
      <c r="G75" s="102"/>
      <c r="H75" s="102"/>
      <c r="I75" s="92"/>
      <c r="J75" s="92"/>
      <c r="K75" s="98"/>
      <c r="L75" s="98"/>
      <c r="M75" s="98"/>
      <c r="N75" s="98"/>
      <c r="AM75" s="63"/>
      <c r="AN75" s="99"/>
      <c r="AO75" s="99"/>
      <c r="AP75" s="99"/>
      <c r="AQ75" s="99"/>
      <c r="AR75" s="99"/>
      <c r="AS75" s="99"/>
      <c r="AT75" s="99"/>
      <c r="AU75" s="99"/>
      <c r="AV75" s="99"/>
      <c r="AW75" s="99"/>
      <c r="AX75" s="99"/>
      <c r="AY75" s="99"/>
      <c r="AZ75" s="99"/>
      <c r="BA75" s="99"/>
      <c r="BB75" s="99" t="s">
        <v>61</v>
      </c>
      <c r="BC75" s="99"/>
      <c r="BD75" s="99"/>
      <c r="BE75" s="99"/>
      <c r="BF75" s="99"/>
      <c r="BG75" s="99"/>
      <c r="BH75" s="99"/>
      <c r="BI75" s="99"/>
      <c r="BJ75" s="99"/>
      <c r="BK75" s="99"/>
      <c r="BL75" s="99"/>
      <c r="BM75" s="99"/>
      <c r="BN75" s="99"/>
      <c r="BO75" s="99"/>
      <c r="BP75" s="97">
        <v>1.5</v>
      </c>
      <c r="BQ75" s="97"/>
      <c r="BR75" s="97"/>
      <c r="BS75" s="97"/>
      <c r="BT75" s="97"/>
      <c r="BU75" s="97"/>
      <c r="BV75" s="97"/>
      <c r="BW75" s="97"/>
      <c r="BX75" s="97">
        <v>1</v>
      </c>
      <c r="BY75" s="97"/>
      <c r="BZ75" s="97"/>
      <c r="CA75" s="97"/>
      <c r="CB75" s="97"/>
      <c r="CC75" s="97"/>
      <c r="CD75" s="97"/>
      <c r="CE75" s="97"/>
      <c r="CF75" s="97">
        <v>0.3</v>
      </c>
      <c r="CG75" s="97"/>
      <c r="CH75" s="97"/>
      <c r="CI75" s="97"/>
      <c r="CJ75" s="97"/>
      <c r="CK75" s="97"/>
      <c r="CL75" s="97"/>
      <c r="CM75" s="97"/>
      <c r="CN75" s="97">
        <v>0</v>
      </c>
      <c r="CO75" s="97"/>
      <c r="CP75" s="97"/>
      <c r="CQ75" s="97"/>
      <c r="CR75" s="97"/>
      <c r="CS75" s="97"/>
      <c r="CT75" s="97"/>
      <c r="CU75" s="97"/>
      <c r="CV75" s="97">
        <v>-0.2</v>
      </c>
      <c r="CW75" s="97"/>
      <c r="CX75" s="97"/>
      <c r="CY75" s="97"/>
      <c r="CZ75" s="97"/>
      <c r="DA75" s="97"/>
      <c r="DB75" s="97"/>
      <c r="DC75" s="97"/>
    </row>
    <row r="76" spans="2:107" ht="13.2" x14ac:dyDescent="0.2">
      <c r="B76" s="54"/>
      <c r="G76" s="102"/>
      <c r="H76" s="102"/>
      <c r="I76" s="92"/>
      <c r="J76" s="92"/>
      <c r="K76" s="98"/>
      <c r="L76" s="98"/>
      <c r="M76" s="98"/>
      <c r="N76" s="98"/>
      <c r="AM76" s="63"/>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97"/>
      <c r="BQ76" s="97"/>
      <c r="BR76" s="97"/>
      <c r="BS76" s="97"/>
      <c r="BT76" s="97"/>
      <c r="BU76" s="97"/>
      <c r="BV76" s="97"/>
      <c r="BW76" s="97"/>
      <c r="BX76" s="97"/>
      <c r="BY76" s="97"/>
      <c r="BZ76" s="97"/>
      <c r="CA76" s="97"/>
      <c r="CB76" s="97"/>
      <c r="CC76" s="97"/>
      <c r="CD76" s="97"/>
      <c r="CE76" s="97"/>
      <c r="CF76" s="97"/>
      <c r="CG76" s="97"/>
      <c r="CH76" s="97"/>
      <c r="CI76" s="97"/>
      <c r="CJ76" s="97"/>
      <c r="CK76" s="97"/>
      <c r="CL76" s="97"/>
      <c r="CM76" s="97"/>
      <c r="CN76" s="97"/>
      <c r="CO76" s="97"/>
      <c r="CP76" s="97"/>
      <c r="CQ76" s="97"/>
      <c r="CR76" s="97"/>
      <c r="CS76" s="97"/>
      <c r="CT76" s="97"/>
      <c r="CU76" s="97"/>
      <c r="CV76" s="97"/>
      <c r="CW76" s="97"/>
      <c r="CX76" s="97"/>
      <c r="CY76" s="97"/>
      <c r="CZ76" s="97"/>
      <c r="DA76" s="97"/>
      <c r="DB76" s="97"/>
      <c r="DC76" s="97"/>
    </row>
    <row r="77" spans="2:107" ht="13.2" x14ac:dyDescent="0.2">
      <c r="B77" s="54"/>
      <c r="G77" s="92"/>
      <c r="H77" s="92"/>
      <c r="I77" s="92"/>
      <c r="J77" s="92"/>
      <c r="K77" s="103"/>
      <c r="L77" s="103"/>
      <c r="M77" s="103"/>
      <c r="N77" s="103"/>
      <c r="AN77" s="96" t="s">
        <v>58</v>
      </c>
      <c r="AO77" s="96"/>
      <c r="AP77" s="96"/>
      <c r="AQ77" s="96"/>
      <c r="AR77" s="96"/>
      <c r="AS77" s="96"/>
      <c r="AT77" s="96"/>
      <c r="AU77" s="96"/>
      <c r="AV77" s="96"/>
      <c r="AW77" s="96"/>
      <c r="AX77" s="96"/>
      <c r="AY77" s="96"/>
      <c r="AZ77" s="96"/>
      <c r="BA77" s="96"/>
      <c r="BB77" s="99" t="s">
        <v>56</v>
      </c>
      <c r="BC77" s="99"/>
      <c r="BD77" s="99"/>
      <c r="BE77" s="99"/>
      <c r="BF77" s="99"/>
      <c r="BG77" s="99"/>
      <c r="BH77" s="99"/>
      <c r="BI77" s="99"/>
      <c r="BJ77" s="99"/>
      <c r="BK77" s="99"/>
      <c r="BL77" s="99"/>
      <c r="BM77" s="99"/>
      <c r="BN77" s="99"/>
      <c r="BO77" s="99"/>
      <c r="BP77" s="97">
        <v>15.8</v>
      </c>
      <c r="BQ77" s="97"/>
      <c r="BR77" s="97"/>
      <c r="BS77" s="97"/>
      <c r="BT77" s="97"/>
      <c r="BU77" s="97"/>
      <c r="BV77" s="97"/>
      <c r="BW77" s="97"/>
      <c r="BX77" s="97">
        <v>6.5</v>
      </c>
      <c r="BY77" s="97"/>
      <c r="BZ77" s="97"/>
      <c r="CA77" s="97"/>
      <c r="CB77" s="97"/>
      <c r="CC77" s="97"/>
      <c r="CD77" s="97"/>
      <c r="CE77" s="97"/>
      <c r="CF77" s="97">
        <v>5.8</v>
      </c>
      <c r="CG77" s="97"/>
      <c r="CH77" s="97"/>
      <c r="CI77" s="97"/>
      <c r="CJ77" s="97"/>
      <c r="CK77" s="97"/>
      <c r="CL77" s="97"/>
      <c r="CM77" s="97"/>
      <c r="CN77" s="97">
        <v>2.7</v>
      </c>
      <c r="CO77" s="97"/>
      <c r="CP77" s="97"/>
      <c r="CQ77" s="97"/>
      <c r="CR77" s="97"/>
      <c r="CS77" s="97"/>
      <c r="CT77" s="97"/>
      <c r="CU77" s="97"/>
      <c r="CV77" s="97">
        <v>0.5</v>
      </c>
      <c r="CW77" s="97"/>
      <c r="CX77" s="97"/>
      <c r="CY77" s="97"/>
      <c r="CZ77" s="97"/>
      <c r="DA77" s="97"/>
      <c r="DB77" s="97"/>
      <c r="DC77" s="97"/>
    </row>
    <row r="78" spans="2:107" ht="13.2" x14ac:dyDescent="0.2">
      <c r="B78" s="54"/>
      <c r="G78" s="92"/>
      <c r="H78" s="92"/>
      <c r="I78" s="92"/>
      <c r="J78" s="92"/>
      <c r="K78" s="103"/>
      <c r="L78" s="103"/>
      <c r="M78" s="103"/>
      <c r="N78" s="103"/>
      <c r="AN78" s="96"/>
      <c r="AO78" s="96"/>
      <c r="AP78" s="96"/>
      <c r="AQ78" s="96"/>
      <c r="AR78" s="96"/>
      <c r="AS78" s="96"/>
      <c r="AT78" s="96"/>
      <c r="AU78" s="96"/>
      <c r="AV78" s="96"/>
      <c r="AW78" s="96"/>
      <c r="AX78" s="96"/>
      <c r="AY78" s="96"/>
      <c r="AZ78" s="96"/>
      <c r="BA78" s="96"/>
      <c r="BB78" s="99"/>
      <c r="BC78" s="99"/>
      <c r="BD78" s="99"/>
      <c r="BE78" s="99"/>
      <c r="BF78" s="99"/>
      <c r="BG78" s="99"/>
      <c r="BH78" s="99"/>
      <c r="BI78" s="99"/>
      <c r="BJ78" s="99"/>
      <c r="BK78" s="99"/>
      <c r="BL78" s="99"/>
      <c r="BM78" s="99"/>
      <c r="BN78" s="99"/>
      <c r="BO78" s="99"/>
      <c r="BP78" s="97"/>
      <c r="BQ78" s="97"/>
      <c r="BR78" s="97"/>
      <c r="BS78" s="97"/>
      <c r="BT78" s="97"/>
      <c r="BU78" s="97"/>
      <c r="BV78" s="97"/>
      <c r="BW78" s="97"/>
      <c r="BX78" s="97"/>
      <c r="BY78" s="97"/>
      <c r="BZ78" s="97"/>
      <c r="CA78" s="97"/>
      <c r="CB78" s="97"/>
      <c r="CC78" s="97"/>
      <c r="CD78" s="97"/>
      <c r="CE78" s="97"/>
      <c r="CF78" s="97"/>
      <c r="CG78" s="97"/>
      <c r="CH78" s="97"/>
      <c r="CI78" s="97"/>
      <c r="CJ78" s="97"/>
      <c r="CK78" s="97"/>
      <c r="CL78" s="97"/>
      <c r="CM78" s="97"/>
      <c r="CN78" s="97"/>
      <c r="CO78" s="97"/>
      <c r="CP78" s="97"/>
      <c r="CQ78" s="97"/>
      <c r="CR78" s="97"/>
      <c r="CS78" s="97"/>
      <c r="CT78" s="97"/>
      <c r="CU78" s="97"/>
      <c r="CV78" s="97"/>
      <c r="CW78" s="97"/>
      <c r="CX78" s="97"/>
      <c r="CY78" s="97"/>
      <c r="CZ78" s="97"/>
      <c r="DA78" s="97"/>
      <c r="DB78" s="97"/>
      <c r="DC78" s="97"/>
    </row>
    <row r="79" spans="2:107" ht="13.2" x14ac:dyDescent="0.2">
      <c r="B79" s="54"/>
      <c r="G79" s="92"/>
      <c r="H79" s="92"/>
      <c r="I79" s="101"/>
      <c r="J79" s="101"/>
      <c r="K79" s="104"/>
      <c r="L79" s="104"/>
      <c r="M79" s="104"/>
      <c r="N79" s="104"/>
      <c r="AN79" s="96"/>
      <c r="AO79" s="96"/>
      <c r="AP79" s="96"/>
      <c r="AQ79" s="96"/>
      <c r="AR79" s="96"/>
      <c r="AS79" s="96"/>
      <c r="AT79" s="96"/>
      <c r="AU79" s="96"/>
      <c r="AV79" s="96"/>
      <c r="AW79" s="96"/>
      <c r="AX79" s="96"/>
      <c r="AY79" s="96"/>
      <c r="AZ79" s="96"/>
      <c r="BA79" s="96"/>
      <c r="BB79" s="99" t="s">
        <v>61</v>
      </c>
      <c r="BC79" s="99"/>
      <c r="BD79" s="99"/>
      <c r="BE79" s="99"/>
      <c r="BF79" s="99"/>
      <c r="BG79" s="99"/>
      <c r="BH79" s="99"/>
      <c r="BI79" s="99"/>
      <c r="BJ79" s="99"/>
      <c r="BK79" s="99"/>
      <c r="BL79" s="99"/>
      <c r="BM79" s="99"/>
      <c r="BN79" s="99"/>
      <c r="BO79" s="99"/>
      <c r="BP79" s="97">
        <v>6.2</v>
      </c>
      <c r="BQ79" s="97"/>
      <c r="BR79" s="97"/>
      <c r="BS79" s="97"/>
      <c r="BT79" s="97"/>
      <c r="BU79" s="97"/>
      <c r="BV79" s="97"/>
      <c r="BW79" s="97"/>
      <c r="BX79" s="97">
        <v>5.9</v>
      </c>
      <c r="BY79" s="97"/>
      <c r="BZ79" s="97"/>
      <c r="CA79" s="97"/>
      <c r="CB79" s="97"/>
      <c r="CC79" s="97"/>
      <c r="CD79" s="97"/>
      <c r="CE79" s="97"/>
      <c r="CF79" s="97">
        <v>5.3</v>
      </c>
      <c r="CG79" s="97"/>
      <c r="CH79" s="97"/>
      <c r="CI79" s="97"/>
      <c r="CJ79" s="97"/>
      <c r="CK79" s="97"/>
      <c r="CL79" s="97"/>
      <c r="CM79" s="97"/>
      <c r="CN79" s="97">
        <v>5</v>
      </c>
      <c r="CO79" s="97"/>
      <c r="CP79" s="97"/>
      <c r="CQ79" s="97"/>
      <c r="CR79" s="97"/>
      <c r="CS79" s="97"/>
      <c r="CT79" s="97"/>
      <c r="CU79" s="97"/>
      <c r="CV79" s="97">
        <v>5.0999999999999996</v>
      </c>
      <c r="CW79" s="97"/>
      <c r="CX79" s="97"/>
      <c r="CY79" s="97"/>
      <c r="CZ79" s="97"/>
      <c r="DA79" s="97"/>
      <c r="DB79" s="97"/>
      <c r="DC79" s="97"/>
    </row>
    <row r="80" spans="2:107" ht="13.2" x14ac:dyDescent="0.2">
      <c r="B80" s="54"/>
      <c r="G80" s="92"/>
      <c r="H80" s="92"/>
      <c r="I80" s="101"/>
      <c r="J80" s="101"/>
      <c r="K80" s="104"/>
      <c r="L80" s="104"/>
      <c r="M80" s="104"/>
      <c r="N80" s="104"/>
      <c r="AN80" s="96"/>
      <c r="AO80" s="96"/>
      <c r="AP80" s="96"/>
      <c r="AQ80" s="96"/>
      <c r="AR80" s="96"/>
      <c r="AS80" s="96"/>
      <c r="AT80" s="96"/>
      <c r="AU80" s="96"/>
      <c r="AV80" s="96"/>
      <c r="AW80" s="96"/>
      <c r="AX80" s="96"/>
      <c r="AY80" s="96"/>
      <c r="AZ80" s="96"/>
      <c r="BA80" s="96"/>
      <c r="BB80" s="99"/>
      <c r="BC80" s="99"/>
      <c r="BD80" s="99"/>
      <c r="BE80" s="99"/>
      <c r="BF80" s="99"/>
      <c r="BG80" s="99"/>
      <c r="BH80" s="99"/>
      <c r="BI80" s="99"/>
      <c r="BJ80" s="99"/>
      <c r="BK80" s="99"/>
      <c r="BL80" s="99"/>
      <c r="BM80" s="99"/>
      <c r="BN80" s="99"/>
      <c r="BO80" s="99"/>
      <c r="BP80" s="97"/>
      <c r="BQ80" s="97"/>
      <c r="BR80" s="97"/>
      <c r="BS80" s="97"/>
      <c r="BT80" s="97"/>
      <c r="BU80" s="97"/>
      <c r="BV80" s="97"/>
      <c r="BW80" s="97"/>
      <c r="BX80" s="97"/>
      <c r="BY80" s="97"/>
      <c r="BZ80" s="97"/>
      <c r="CA80" s="97"/>
      <c r="CB80" s="97"/>
      <c r="CC80" s="97"/>
      <c r="CD80" s="97"/>
      <c r="CE80" s="97"/>
      <c r="CF80" s="97"/>
      <c r="CG80" s="97"/>
      <c r="CH80" s="97"/>
      <c r="CI80" s="97"/>
      <c r="CJ80" s="97"/>
      <c r="CK80" s="97"/>
      <c r="CL80" s="97"/>
      <c r="CM80" s="97"/>
      <c r="CN80" s="97"/>
      <c r="CO80" s="97"/>
      <c r="CP80" s="97"/>
      <c r="CQ80" s="97"/>
      <c r="CR80" s="97"/>
      <c r="CS80" s="97"/>
      <c r="CT80" s="97"/>
      <c r="CU80" s="97"/>
      <c r="CV80" s="97"/>
      <c r="CW80" s="97"/>
      <c r="CX80" s="97"/>
      <c r="CY80" s="97"/>
      <c r="CZ80" s="97"/>
      <c r="DA80" s="97"/>
      <c r="DB80" s="97"/>
      <c r="DC80" s="97"/>
    </row>
    <row r="81" spans="2:109" ht="13.2" x14ac:dyDescent="0.2">
      <c r="B81" s="54"/>
    </row>
    <row r="82" spans="2:109" ht="16.2" x14ac:dyDescent="0.2">
      <c r="B82" s="54"/>
      <c r="K82" s="81"/>
      <c r="L82" s="81"/>
      <c r="M82" s="81"/>
      <c r="N82" s="81"/>
      <c r="AQ82" s="81"/>
      <c r="AR82" s="81"/>
      <c r="AS82" s="81"/>
      <c r="AT82" s="81"/>
      <c r="BC82" s="81"/>
      <c r="BD82" s="81"/>
      <c r="BE82" s="81"/>
      <c r="BF82" s="81"/>
      <c r="BO82" s="81"/>
      <c r="BP82" s="81"/>
      <c r="BQ82" s="81"/>
      <c r="BR82" s="81"/>
      <c r="CA82" s="81"/>
      <c r="CB82" s="81"/>
      <c r="CC82" s="81"/>
      <c r="CD82" s="81"/>
      <c r="CM82" s="81"/>
      <c r="CN82" s="81"/>
      <c r="CO82" s="81"/>
      <c r="CP82" s="81"/>
      <c r="CY82" s="81"/>
      <c r="CZ82" s="81"/>
      <c r="DA82" s="81"/>
      <c r="DB82" s="81"/>
      <c r="DC82" s="81"/>
    </row>
    <row r="83" spans="2:109" ht="13.2" x14ac:dyDescent="0.2">
      <c r="B83" s="56"/>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c r="BL83" s="57"/>
      <c r="BM83" s="57"/>
      <c r="BN83" s="57"/>
      <c r="BO83" s="57"/>
      <c r="BP83" s="57"/>
      <c r="BQ83" s="57"/>
      <c r="BR83" s="57"/>
      <c r="BS83" s="57"/>
      <c r="BT83" s="57"/>
      <c r="BU83" s="57"/>
      <c r="BV83" s="57"/>
      <c r="BW83" s="57"/>
      <c r="BX83" s="57"/>
      <c r="BY83" s="57"/>
      <c r="BZ83" s="57"/>
      <c r="CA83" s="57"/>
      <c r="CB83" s="57"/>
      <c r="CC83" s="57"/>
      <c r="CD83" s="57"/>
      <c r="CE83" s="57"/>
      <c r="CF83" s="57"/>
      <c r="CG83" s="57"/>
      <c r="CH83" s="57"/>
      <c r="CI83" s="57"/>
      <c r="CJ83" s="57"/>
      <c r="CK83" s="57"/>
      <c r="CL83" s="57"/>
      <c r="CM83" s="57"/>
      <c r="CN83" s="57"/>
      <c r="CO83" s="57"/>
      <c r="CP83" s="57"/>
      <c r="CQ83" s="57"/>
      <c r="CR83" s="57"/>
      <c r="CS83" s="57"/>
      <c r="CT83" s="57"/>
      <c r="CU83" s="57"/>
      <c r="CV83" s="57"/>
      <c r="CW83" s="57"/>
      <c r="CX83" s="57"/>
      <c r="CY83" s="57"/>
      <c r="CZ83" s="57"/>
      <c r="DA83" s="57"/>
      <c r="DB83" s="57"/>
      <c r="DC83" s="57"/>
      <c r="DD83" s="58"/>
    </row>
    <row r="84" spans="2:109" ht="13.2" x14ac:dyDescent="0.2">
      <c r="DD84" s="47"/>
      <c r="DE84" s="47"/>
    </row>
    <row r="85" spans="2:109" ht="13.2" x14ac:dyDescent="0.2">
      <c r="DD85" s="47"/>
      <c r="DE85" s="47"/>
    </row>
    <row r="86" spans="2:109" ht="13.2" hidden="1" x14ac:dyDescent="0.2">
      <c r="DD86" s="47"/>
      <c r="DE86" s="47"/>
    </row>
    <row r="87" spans="2:109" ht="13.2" hidden="1" x14ac:dyDescent="0.2">
      <c r="K87" s="82"/>
      <c r="AQ87" s="82"/>
      <c r="BC87" s="82"/>
      <c r="BO87" s="82"/>
      <c r="CA87" s="82"/>
      <c r="CM87" s="82"/>
      <c r="CY87" s="82"/>
      <c r="DD87" s="47"/>
      <c r="DE87" s="47"/>
    </row>
    <row r="88" spans="2:109" ht="13.2" hidden="1" x14ac:dyDescent="0.2">
      <c r="DD88" s="47"/>
      <c r="DE88" s="47"/>
    </row>
    <row r="89" spans="2:109" ht="13.2" hidden="1" x14ac:dyDescent="0.2">
      <c r="DD89" s="47"/>
      <c r="DE89" s="47"/>
    </row>
    <row r="90" spans="2:109" ht="13.2" hidden="1" x14ac:dyDescent="0.2">
      <c r="DD90" s="47"/>
      <c r="DE90" s="47"/>
    </row>
    <row r="91" spans="2:109" ht="13.2" hidden="1" x14ac:dyDescent="0.2">
      <c r="DD91" s="47"/>
      <c r="DE91" s="47"/>
    </row>
    <row r="92" spans="2:109" ht="13.5" hidden="1" customHeight="1" x14ac:dyDescent="0.2">
      <c r="DD92" s="47"/>
      <c r="DE92" s="47"/>
    </row>
    <row r="93" spans="2:109" ht="13.5" hidden="1" customHeight="1" x14ac:dyDescent="0.2">
      <c r="DD93" s="47"/>
      <c r="DE93" s="47"/>
    </row>
    <row r="94" spans="2:109" ht="13.5" hidden="1" customHeight="1" x14ac:dyDescent="0.2">
      <c r="DD94" s="47"/>
      <c r="DE94" s="47"/>
    </row>
    <row r="95" spans="2:109" ht="13.5" hidden="1" customHeight="1" x14ac:dyDescent="0.2">
      <c r="DD95" s="47"/>
      <c r="DE95" s="47"/>
    </row>
    <row r="96" spans="2:109" ht="13.5" hidden="1" customHeight="1" x14ac:dyDescent="0.2">
      <c r="DD96" s="47"/>
      <c r="DE96" s="47"/>
    </row>
    <row r="97" s="47" customFormat="1" ht="13.5" hidden="1" customHeight="1" x14ac:dyDescent="0.2"/>
    <row r="98" s="47" customFormat="1" ht="13.5" hidden="1" customHeight="1" x14ac:dyDescent="0.2"/>
    <row r="99" s="47" customFormat="1" ht="13.5" hidden="1" customHeight="1" x14ac:dyDescent="0.2"/>
    <row r="100" s="47" customFormat="1" ht="13.5" hidden="1" customHeight="1" x14ac:dyDescent="0.2"/>
    <row r="101" s="47" customFormat="1" ht="13.5" hidden="1" customHeight="1" x14ac:dyDescent="0.2"/>
    <row r="102" s="47" customFormat="1" ht="13.5" hidden="1" customHeight="1" x14ac:dyDescent="0.2"/>
    <row r="103" s="47" customFormat="1" ht="13.5" hidden="1" customHeight="1" x14ac:dyDescent="0.2"/>
    <row r="104" s="47" customFormat="1" ht="13.5" hidden="1" customHeight="1" x14ac:dyDescent="0.2"/>
    <row r="105" s="47" customFormat="1" ht="13.5" hidden="1" customHeight="1" x14ac:dyDescent="0.2"/>
    <row r="106" s="47" customFormat="1" ht="13.5" hidden="1" customHeight="1" x14ac:dyDescent="0.2"/>
    <row r="107" s="47" customFormat="1" ht="13.5" hidden="1" customHeight="1" x14ac:dyDescent="0.2"/>
    <row r="108" s="47" customFormat="1" ht="13.5" hidden="1" customHeight="1" x14ac:dyDescent="0.2"/>
    <row r="109" s="47" customFormat="1" ht="13.5" hidden="1" customHeight="1" x14ac:dyDescent="0.2"/>
    <row r="110" s="47" customFormat="1" ht="13.5" hidden="1" customHeight="1" x14ac:dyDescent="0.2"/>
    <row r="111" s="47" customFormat="1" ht="13.5" hidden="1" customHeight="1" x14ac:dyDescent="0.2"/>
    <row r="112" s="47" customFormat="1" ht="13.5" hidden="1" customHeight="1" x14ac:dyDescent="0.2"/>
    <row r="113" s="47" customFormat="1" ht="13.5" hidden="1" customHeight="1" x14ac:dyDescent="0.2"/>
    <row r="114" s="47" customFormat="1" ht="13.5" hidden="1" customHeight="1" x14ac:dyDescent="0.2"/>
    <row r="115" s="47" customFormat="1" ht="13.5" hidden="1" customHeight="1" x14ac:dyDescent="0.2"/>
    <row r="116" s="47" customFormat="1" ht="13.5" hidden="1" customHeight="1" x14ac:dyDescent="0.2"/>
    <row r="117" s="47" customFormat="1" ht="13.5" hidden="1" customHeight="1" x14ac:dyDescent="0.2"/>
    <row r="118" s="47" customFormat="1" ht="13.5" hidden="1" customHeight="1" x14ac:dyDescent="0.2"/>
    <row r="119" s="47" customFormat="1" ht="13.5" hidden="1" customHeight="1" x14ac:dyDescent="0.2"/>
    <row r="120" s="47" customFormat="1" ht="13.5" hidden="1" customHeight="1" x14ac:dyDescent="0.2"/>
    <row r="121" s="47" customFormat="1" ht="13.5" hidden="1" customHeight="1" x14ac:dyDescent="0.2"/>
    <row r="122" s="47" customFormat="1" ht="13.5" hidden="1" customHeight="1" x14ac:dyDescent="0.2"/>
    <row r="123" s="47" customFormat="1" ht="13.5" hidden="1" customHeight="1" x14ac:dyDescent="0.2"/>
    <row r="124" s="47" customFormat="1" ht="13.5" hidden="1" customHeight="1" x14ac:dyDescent="0.2"/>
    <row r="125" s="47" customFormat="1" ht="13.5" hidden="1" customHeight="1" x14ac:dyDescent="0.2"/>
    <row r="126" s="47" customFormat="1" ht="13.5" hidden="1" customHeight="1" x14ac:dyDescent="0.2"/>
    <row r="127" s="47" customFormat="1" ht="13.5" hidden="1" customHeight="1" x14ac:dyDescent="0.2"/>
    <row r="128" s="47" customFormat="1" ht="13.5" hidden="1" customHeight="1" x14ac:dyDescent="0.2"/>
    <row r="129" s="47" customFormat="1" ht="13.5" hidden="1" customHeight="1" x14ac:dyDescent="0.2"/>
    <row r="130" s="47" customFormat="1" ht="13.5" hidden="1" customHeight="1" x14ac:dyDescent="0.2"/>
    <row r="131" s="47" customFormat="1" ht="13.5" hidden="1" customHeight="1" x14ac:dyDescent="0.2"/>
    <row r="132" s="47" customFormat="1" ht="13.5" hidden="1" customHeight="1" x14ac:dyDescent="0.2"/>
    <row r="133" s="47" customFormat="1" ht="13.5" hidden="1" customHeight="1" x14ac:dyDescent="0.2"/>
    <row r="134" s="47" customFormat="1" ht="13.5" hidden="1" customHeight="1" x14ac:dyDescent="0.2"/>
    <row r="135" s="47" customFormat="1" ht="13.5" hidden="1" customHeight="1" x14ac:dyDescent="0.2"/>
    <row r="136" s="47" customFormat="1" ht="13.5" hidden="1" customHeight="1" x14ac:dyDescent="0.2"/>
    <row r="137" s="47" customFormat="1" ht="13.5" hidden="1" customHeight="1" x14ac:dyDescent="0.2"/>
    <row r="138" s="47" customFormat="1" ht="13.5" hidden="1" customHeight="1" x14ac:dyDescent="0.2"/>
    <row r="139" s="47" customFormat="1" ht="13.5" hidden="1" customHeight="1" x14ac:dyDescent="0.2"/>
    <row r="140" s="47" customFormat="1" ht="13.5" hidden="1" customHeight="1" x14ac:dyDescent="0.2"/>
    <row r="141" s="47" customFormat="1" ht="13.5" hidden="1" customHeight="1" x14ac:dyDescent="0.2"/>
    <row r="142" s="47" customFormat="1" ht="13.5" hidden="1" customHeight="1" x14ac:dyDescent="0.2"/>
    <row r="143" s="47" customFormat="1" ht="13.5" hidden="1" customHeight="1" x14ac:dyDescent="0.2"/>
    <row r="144" s="47" customFormat="1" ht="13.5" hidden="1" customHeight="1" x14ac:dyDescent="0.2"/>
    <row r="145" s="47" customFormat="1" ht="13.5" hidden="1" customHeight="1" x14ac:dyDescent="0.2"/>
    <row r="146" s="47" customFormat="1" ht="13.5" hidden="1" customHeight="1" x14ac:dyDescent="0.2"/>
    <row r="147" s="47" customFormat="1" ht="13.5" hidden="1" customHeight="1" x14ac:dyDescent="0.2"/>
    <row r="148" s="47" customFormat="1" ht="13.5" hidden="1" customHeight="1" x14ac:dyDescent="0.2"/>
    <row r="149" s="47" customFormat="1" ht="13.5" hidden="1" customHeight="1" x14ac:dyDescent="0.2"/>
    <row r="150" s="47" customFormat="1" ht="13.5" hidden="1" customHeight="1" x14ac:dyDescent="0.2"/>
    <row r="151" s="47" customFormat="1" ht="13.5" hidden="1" customHeight="1" x14ac:dyDescent="0.2"/>
    <row r="152" s="47" customFormat="1" ht="13.5" hidden="1" customHeight="1" x14ac:dyDescent="0.2"/>
    <row r="153" s="47" customFormat="1" ht="13.5" hidden="1" customHeight="1" x14ac:dyDescent="0.2"/>
    <row r="154" s="47" customFormat="1" ht="13.5" hidden="1" customHeight="1" x14ac:dyDescent="0.2"/>
    <row r="155" s="47" customFormat="1" ht="13.5" hidden="1" customHeight="1" x14ac:dyDescent="0.2"/>
    <row r="156" s="47" customFormat="1" ht="13.5" hidden="1" customHeight="1" x14ac:dyDescent="0.2"/>
    <row r="157" s="47" customFormat="1" ht="13.5" hidden="1" customHeight="1" x14ac:dyDescent="0.2"/>
    <row r="158" s="47" customFormat="1" ht="13.5" hidden="1" customHeight="1" x14ac:dyDescent="0.2"/>
    <row r="159" s="47" customFormat="1" ht="13.5" hidden="1" customHeight="1" x14ac:dyDescent="0.2"/>
    <row r="160" s="47" customFormat="1" ht="13.5" hidden="1" customHeight="1" x14ac:dyDescent="0.2"/>
  </sheetData>
  <sheetProtection algorithmName="SHA-512" hashValue="fg/uCuKcAe5Z0phTcNI9OePS+beS6yUGhWI5FeweqfmqDEalrVd3C6CDjyUEd/7CJCvSbz8epCctJFD34jHghg==" saltValue="UodK5HB4G1ScTbVmIcjiZA=="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rintOptions horizontalCentered="1" verticalCentered="1"/>
  <pageMargins left="0" right="0" top="0.19685039370078741" bottom="0.31496062992125984" header="0.39370078740157483" footer="0"/>
  <pageSetup paperSize="9" scale="52" orientation="landscape" horizontalDpi="1200" verticalDpi="12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74"/>
  <sheetViews>
    <sheetView workbookViewId="0"/>
  </sheetViews>
  <sheetFormatPr defaultColWidth="11.109375" defaultRowHeight="13.2" x14ac:dyDescent="0.2"/>
  <cols>
    <col min="1" max="1" width="45.88671875" style="7" customWidth="1"/>
    <col min="2" max="8" width="13.33203125" style="7" customWidth="1"/>
    <col min="9" max="16384" width="11.109375" style="7"/>
  </cols>
  <sheetData>
    <row r="1" spans="1:8" x14ac:dyDescent="0.2">
      <c r="A1" s="1"/>
      <c r="B1" s="2"/>
      <c r="C1" s="3"/>
      <c r="D1" s="4"/>
      <c r="E1" s="5"/>
      <c r="F1" s="5"/>
      <c r="G1" s="5"/>
      <c r="H1" s="6"/>
    </row>
    <row r="2" spans="1:8" x14ac:dyDescent="0.2">
      <c r="A2" s="8"/>
      <c r="B2" s="9"/>
      <c r="C2" s="10"/>
      <c r="D2" s="11" t="s">
        <v>11</v>
      </c>
      <c r="E2" s="12"/>
      <c r="F2" s="13" t="s">
        <v>44</v>
      </c>
      <c r="G2" s="14"/>
      <c r="H2" s="15"/>
    </row>
    <row r="3" spans="1:8" x14ac:dyDescent="0.2">
      <c r="A3" s="11" t="s">
        <v>39</v>
      </c>
      <c r="B3" s="16"/>
      <c r="C3" s="17"/>
      <c r="D3" s="18">
        <v>71353</v>
      </c>
      <c r="E3" s="19"/>
      <c r="F3" s="20">
        <v>46440</v>
      </c>
      <c r="G3" s="21"/>
      <c r="H3" s="22"/>
    </row>
    <row r="4" spans="1:8" x14ac:dyDescent="0.2">
      <c r="A4" s="23"/>
      <c r="B4" s="24"/>
      <c r="C4" s="25"/>
      <c r="D4" s="26">
        <v>34775</v>
      </c>
      <c r="E4" s="27"/>
      <c r="F4" s="28">
        <v>27658</v>
      </c>
      <c r="G4" s="29"/>
      <c r="H4" s="30"/>
    </row>
    <row r="5" spans="1:8" x14ac:dyDescent="0.2">
      <c r="A5" s="11" t="s">
        <v>40</v>
      </c>
      <c r="B5" s="16"/>
      <c r="C5" s="17"/>
      <c r="D5" s="18">
        <v>49529</v>
      </c>
      <c r="E5" s="19"/>
      <c r="F5" s="20">
        <v>63257</v>
      </c>
      <c r="G5" s="21"/>
      <c r="H5" s="22"/>
    </row>
    <row r="6" spans="1:8" x14ac:dyDescent="0.2">
      <c r="A6" s="23"/>
      <c r="B6" s="24"/>
      <c r="C6" s="25"/>
      <c r="D6" s="26">
        <v>28117</v>
      </c>
      <c r="E6" s="27"/>
      <c r="F6" s="28">
        <v>27259</v>
      </c>
      <c r="G6" s="29"/>
      <c r="H6" s="30"/>
    </row>
    <row r="7" spans="1:8" x14ac:dyDescent="0.2">
      <c r="A7" s="11" t="s">
        <v>41</v>
      </c>
      <c r="B7" s="16"/>
      <c r="C7" s="17"/>
      <c r="D7" s="18">
        <v>58981</v>
      </c>
      <c r="E7" s="19"/>
      <c r="F7" s="20">
        <v>52308</v>
      </c>
      <c r="G7" s="21"/>
      <c r="H7" s="22"/>
    </row>
    <row r="8" spans="1:8" x14ac:dyDescent="0.2">
      <c r="A8" s="23"/>
      <c r="B8" s="24"/>
      <c r="C8" s="25"/>
      <c r="D8" s="26">
        <v>28221</v>
      </c>
      <c r="E8" s="27"/>
      <c r="F8" s="28">
        <v>28695</v>
      </c>
      <c r="G8" s="29"/>
      <c r="H8" s="30"/>
    </row>
    <row r="9" spans="1:8" x14ac:dyDescent="0.2">
      <c r="A9" s="11" t="s">
        <v>42</v>
      </c>
      <c r="B9" s="16"/>
      <c r="C9" s="17"/>
      <c r="D9" s="18">
        <v>52951</v>
      </c>
      <c r="E9" s="19"/>
      <c r="F9" s="20">
        <v>46402</v>
      </c>
      <c r="G9" s="21"/>
      <c r="H9" s="22"/>
    </row>
    <row r="10" spans="1:8" x14ac:dyDescent="0.2">
      <c r="A10" s="23"/>
      <c r="B10" s="24"/>
      <c r="C10" s="25"/>
      <c r="D10" s="26">
        <v>26127</v>
      </c>
      <c r="E10" s="27"/>
      <c r="F10" s="28">
        <v>26897</v>
      </c>
      <c r="G10" s="29"/>
      <c r="H10" s="30"/>
    </row>
    <row r="11" spans="1:8" x14ac:dyDescent="0.2">
      <c r="A11" s="11" t="s">
        <v>43</v>
      </c>
      <c r="B11" s="16"/>
      <c r="C11" s="17"/>
      <c r="D11" s="18">
        <v>63037</v>
      </c>
      <c r="E11" s="19"/>
      <c r="F11" s="20">
        <v>66343</v>
      </c>
      <c r="G11" s="21"/>
      <c r="H11" s="22"/>
    </row>
    <row r="12" spans="1:8" x14ac:dyDescent="0.2">
      <c r="A12" s="23"/>
      <c r="B12" s="24"/>
      <c r="C12" s="31"/>
      <c r="D12" s="26">
        <v>33502</v>
      </c>
      <c r="E12" s="27"/>
      <c r="F12" s="28">
        <v>34529</v>
      </c>
      <c r="G12" s="29"/>
      <c r="H12" s="30"/>
    </row>
    <row r="13" spans="1:8" x14ac:dyDescent="0.2">
      <c r="A13" s="11"/>
      <c r="B13" s="16"/>
      <c r="C13" s="32"/>
      <c r="D13" s="33">
        <v>59170</v>
      </c>
      <c r="E13" s="34"/>
      <c r="F13" s="35">
        <v>54950</v>
      </c>
      <c r="G13" s="36"/>
      <c r="H13" s="22"/>
    </row>
    <row r="14" spans="1:8" x14ac:dyDescent="0.2">
      <c r="A14" s="23"/>
      <c r="B14" s="24"/>
      <c r="C14" s="25"/>
      <c r="D14" s="26">
        <v>30148</v>
      </c>
      <c r="E14" s="27"/>
      <c r="F14" s="28">
        <v>29008</v>
      </c>
      <c r="G14" s="29"/>
      <c r="H14" s="30"/>
    </row>
    <row r="17" spans="1:11" x14ac:dyDescent="0.2">
      <c r="A17" s="7" t="s">
        <v>12</v>
      </c>
    </row>
    <row r="18" spans="1:11" x14ac:dyDescent="0.2">
      <c r="A18" s="37"/>
      <c r="B18" s="37" t="e">
        <f>#REF!</f>
        <v>#REF!</v>
      </c>
      <c r="C18" s="37" t="e">
        <f>#REF!</f>
        <v>#REF!</v>
      </c>
      <c r="D18" s="37" t="e">
        <f>#REF!</f>
        <v>#REF!</v>
      </c>
      <c r="E18" s="37" t="e">
        <f>#REF!</f>
        <v>#REF!</v>
      </c>
      <c r="F18" s="37" t="e">
        <f>#REF!</f>
        <v>#REF!</v>
      </c>
    </row>
    <row r="19" spans="1:11" x14ac:dyDescent="0.2">
      <c r="A19" s="37" t="s">
        <v>13</v>
      </c>
      <c r="B19" s="37" t="e">
        <f>ROUND(VALUE(SUBSTITUTE(#REF!,"▲","-")),2)</f>
        <v>#REF!</v>
      </c>
      <c r="C19" s="37" t="e">
        <f>ROUND(VALUE(SUBSTITUTE(#REF!,"▲","-")),2)</f>
        <v>#REF!</v>
      </c>
      <c r="D19" s="37" t="e">
        <f>ROUND(VALUE(SUBSTITUTE(#REF!,"▲","-")),2)</f>
        <v>#REF!</v>
      </c>
      <c r="E19" s="37" t="e">
        <f>ROUND(VALUE(SUBSTITUTE(#REF!,"▲","-")),2)</f>
        <v>#REF!</v>
      </c>
      <c r="F19" s="37" t="e">
        <f>ROUND(VALUE(SUBSTITUTE(#REF!,"▲","-")),2)</f>
        <v>#REF!</v>
      </c>
    </row>
    <row r="20" spans="1:11" x14ac:dyDescent="0.2">
      <c r="A20" s="37" t="s">
        <v>14</v>
      </c>
      <c r="B20" s="37" t="e">
        <f>ROUND(VALUE(SUBSTITUTE(#REF!,"▲","-")),2)</f>
        <v>#REF!</v>
      </c>
      <c r="C20" s="37" t="e">
        <f>ROUND(VALUE(SUBSTITUTE(#REF!,"▲","-")),2)</f>
        <v>#REF!</v>
      </c>
      <c r="D20" s="37" t="e">
        <f>ROUND(VALUE(SUBSTITUTE(#REF!,"▲","-")),2)</f>
        <v>#REF!</v>
      </c>
      <c r="E20" s="37" t="e">
        <f>ROUND(VALUE(SUBSTITUTE(#REF!,"▲","-")),2)</f>
        <v>#REF!</v>
      </c>
      <c r="F20" s="37" t="e">
        <f>ROUND(VALUE(SUBSTITUTE(#REF!,"▲","-")),2)</f>
        <v>#REF!</v>
      </c>
    </row>
    <row r="21" spans="1:11" x14ac:dyDescent="0.2">
      <c r="A21" s="37" t="s">
        <v>15</v>
      </c>
      <c r="B21" s="37" t="e">
        <f>IF(ISNUMBER(VALUE(SUBSTITUTE(#REF!,"▲","-"))),ROUND(VALUE(SUBSTITUTE(#REF!,"▲","-")),2),NA())</f>
        <v>#N/A</v>
      </c>
      <c r="C21" s="37" t="e">
        <f>IF(ISNUMBER(VALUE(SUBSTITUTE(#REF!,"▲","-"))),ROUND(VALUE(SUBSTITUTE(#REF!,"▲","-")),2),NA())</f>
        <v>#N/A</v>
      </c>
      <c r="D21" s="37" t="e">
        <f>IF(ISNUMBER(VALUE(SUBSTITUTE(#REF!,"▲","-"))),ROUND(VALUE(SUBSTITUTE(#REF!,"▲","-")),2),NA())</f>
        <v>#N/A</v>
      </c>
      <c r="E21" s="37" t="e">
        <f>IF(ISNUMBER(VALUE(SUBSTITUTE(#REF!,"▲","-"))),ROUND(VALUE(SUBSTITUTE(#REF!,"▲","-")),2),NA())</f>
        <v>#N/A</v>
      </c>
      <c r="F21" s="37" t="e">
        <f>IF(ISNUMBER(VALUE(SUBSTITUTE(#REF!,"▲","-"))),ROUND(VALUE(SUBSTITUTE(#REF!,"▲","-")),2),NA())</f>
        <v>#N/A</v>
      </c>
    </row>
    <row r="24" spans="1:11" x14ac:dyDescent="0.2">
      <c r="A24" s="7" t="s">
        <v>16</v>
      </c>
    </row>
    <row r="25" spans="1:11" x14ac:dyDescent="0.2">
      <c r="A25" s="38"/>
      <c r="B25" s="38" t="e">
        <f>#REF!</f>
        <v>#REF!</v>
      </c>
      <c r="C25" s="38"/>
      <c r="D25" s="38" t="e">
        <f>#REF!</f>
        <v>#REF!</v>
      </c>
      <c r="E25" s="38"/>
      <c r="F25" s="38" t="e">
        <f>#REF!</f>
        <v>#REF!</v>
      </c>
      <c r="G25" s="38"/>
      <c r="H25" s="38" t="e">
        <f>#REF!</f>
        <v>#REF!</v>
      </c>
      <c r="I25" s="38"/>
      <c r="J25" s="38" t="e">
        <f>#REF!</f>
        <v>#REF!</v>
      </c>
      <c r="K25" s="38"/>
    </row>
    <row r="26" spans="1:11" x14ac:dyDescent="0.2">
      <c r="A26" s="38"/>
      <c r="B26" s="38" t="s">
        <v>17</v>
      </c>
      <c r="C26" s="38" t="s">
        <v>18</v>
      </c>
      <c r="D26" s="38" t="s">
        <v>17</v>
      </c>
      <c r="E26" s="38" t="s">
        <v>18</v>
      </c>
      <c r="F26" s="38" t="s">
        <v>17</v>
      </c>
      <c r="G26" s="38" t="s">
        <v>18</v>
      </c>
      <c r="H26" s="38" t="s">
        <v>17</v>
      </c>
      <c r="I26" s="38" t="s">
        <v>18</v>
      </c>
      <c r="J26" s="38" t="s">
        <v>17</v>
      </c>
      <c r="K26" s="38" t="s">
        <v>18</v>
      </c>
    </row>
    <row r="27" spans="1:11" x14ac:dyDescent="0.2">
      <c r="A27" s="38" t="e">
        <f>IF(#REF!="",NA(),#REF!)</f>
        <v>#REF!</v>
      </c>
      <c r="B27" s="38" t="e">
        <f>IF(ROUND(VALUE(SUBSTITUTE(#REF!,"▲", "-")), 2) &lt; 0, ABS(ROUND(VALUE(SUBSTITUTE(#REF!,"▲", "-")), 2)), NA())</f>
        <v>#REF!</v>
      </c>
      <c r="C27" s="38" t="e">
        <f>IF(ROUND(VALUE(SUBSTITUTE(#REF!,"▲", "-")), 2) &gt;= 0, ABS(ROUND(VALUE(SUBSTITUTE(#REF!,"▲", "-")), 2)), NA())</f>
        <v>#REF!</v>
      </c>
      <c r="D27" s="38" t="e">
        <f>IF(ROUND(VALUE(SUBSTITUTE(#REF!,"▲", "-")), 2) &lt; 0, ABS(ROUND(VALUE(SUBSTITUTE(#REF!,"▲", "-")), 2)), NA())</f>
        <v>#REF!</v>
      </c>
      <c r="E27" s="38" t="e">
        <f>IF(ROUND(VALUE(SUBSTITUTE(#REF!,"▲", "-")), 2) &gt;= 0, ABS(ROUND(VALUE(SUBSTITUTE(#REF!,"▲", "-")), 2)), NA())</f>
        <v>#REF!</v>
      </c>
      <c r="F27" s="38" t="e">
        <f>IF(ROUND(VALUE(SUBSTITUTE(#REF!,"▲", "-")), 2) &lt; 0, ABS(ROUND(VALUE(SUBSTITUTE(#REF!,"▲", "-")), 2)), NA())</f>
        <v>#REF!</v>
      </c>
      <c r="G27" s="38" t="e">
        <f>IF(ROUND(VALUE(SUBSTITUTE(#REF!,"▲", "-")), 2) &gt;= 0, ABS(ROUND(VALUE(SUBSTITUTE(#REF!,"▲", "-")), 2)), NA())</f>
        <v>#REF!</v>
      </c>
      <c r="H27" s="38" t="e">
        <f>IF(ROUND(VALUE(SUBSTITUTE(#REF!,"▲", "-")), 2) &lt; 0, ABS(ROUND(VALUE(SUBSTITUTE(#REF!,"▲", "-")), 2)), NA())</f>
        <v>#REF!</v>
      </c>
      <c r="I27" s="38" t="e">
        <f>IF(ROUND(VALUE(SUBSTITUTE(#REF!,"▲", "-")), 2) &gt;= 0, ABS(ROUND(VALUE(SUBSTITUTE(#REF!,"▲", "-")), 2)), NA())</f>
        <v>#REF!</v>
      </c>
      <c r="J27" s="38" t="e">
        <f>IF(ROUND(VALUE(SUBSTITUTE(#REF!,"▲", "-")), 2) &lt; 0, ABS(ROUND(VALUE(SUBSTITUTE(#REF!,"▲", "-")), 2)), NA())</f>
        <v>#REF!</v>
      </c>
      <c r="K27" s="38" t="e">
        <f>IF(ROUND(VALUE(SUBSTITUTE(#REF!,"▲", "-")), 2) &gt;= 0, ABS(ROUND(VALUE(SUBSTITUTE(#REF!,"▲", "-")), 2)), NA())</f>
        <v>#REF!</v>
      </c>
    </row>
    <row r="28" spans="1:11" x14ac:dyDescent="0.2">
      <c r="A28" s="38" t="e">
        <f>IF(#REF!="",NA(),#REF!)</f>
        <v>#REF!</v>
      </c>
      <c r="B28" s="38" t="e">
        <f>IF(ROUND(VALUE(SUBSTITUTE(#REF!,"▲", "-")), 2) &lt; 0, ABS(ROUND(VALUE(SUBSTITUTE(#REF!,"▲", "-")), 2)), NA())</f>
        <v>#REF!</v>
      </c>
      <c r="C28" s="38" t="e">
        <f>IF(ROUND(VALUE(SUBSTITUTE(#REF!,"▲", "-")), 2) &gt;= 0, ABS(ROUND(VALUE(SUBSTITUTE(#REF!,"▲", "-")), 2)), NA())</f>
        <v>#REF!</v>
      </c>
      <c r="D28" s="38" t="e">
        <f>IF(ROUND(VALUE(SUBSTITUTE(#REF!,"▲", "-")), 2) &lt; 0, ABS(ROUND(VALUE(SUBSTITUTE(#REF!,"▲", "-")), 2)), NA())</f>
        <v>#REF!</v>
      </c>
      <c r="E28" s="38" t="e">
        <f>IF(ROUND(VALUE(SUBSTITUTE(#REF!,"▲", "-")), 2) &gt;= 0, ABS(ROUND(VALUE(SUBSTITUTE(#REF!,"▲", "-")), 2)), NA())</f>
        <v>#REF!</v>
      </c>
      <c r="F28" s="38" t="e">
        <f>IF(ROUND(VALUE(SUBSTITUTE(#REF!,"▲", "-")), 2) &lt; 0, ABS(ROUND(VALUE(SUBSTITUTE(#REF!,"▲", "-")), 2)), NA())</f>
        <v>#REF!</v>
      </c>
      <c r="G28" s="38" t="e">
        <f>IF(ROUND(VALUE(SUBSTITUTE(#REF!,"▲", "-")), 2) &gt;= 0, ABS(ROUND(VALUE(SUBSTITUTE(#REF!,"▲", "-")), 2)), NA())</f>
        <v>#REF!</v>
      </c>
      <c r="H28" s="38" t="e">
        <f>IF(ROUND(VALUE(SUBSTITUTE(#REF!,"▲", "-")), 2) &lt; 0, ABS(ROUND(VALUE(SUBSTITUTE(#REF!,"▲", "-")), 2)), NA())</f>
        <v>#REF!</v>
      </c>
      <c r="I28" s="38" t="e">
        <f>IF(ROUND(VALUE(SUBSTITUTE(#REF!,"▲", "-")), 2) &gt;= 0, ABS(ROUND(VALUE(SUBSTITUTE(#REF!,"▲", "-")), 2)), NA())</f>
        <v>#REF!</v>
      </c>
      <c r="J28" s="38" t="e">
        <f>IF(ROUND(VALUE(SUBSTITUTE(#REF!,"▲", "-")), 2) &lt; 0, ABS(ROUND(VALUE(SUBSTITUTE(#REF!,"▲", "-")), 2)), NA())</f>
        <v>#REF!</v>
      </c>
      <c r="K28" s="38" t="e">
        <f>IF(ROUND(VALUE(SUBSTITUTE(#REF!,"▲", "-")), 2) &gt;= 0, ABS(ROUND(VALUE(SUBSTITUTE(#REF!,"▲", "-")), 2)), NA())</f>
        <v>#REF!</v>
      </c>
    </row>
    <row r="29" spans="1:11" x14ac:dyDescent="0.2">
      <c r="A29" s="38" t="e">
        <f>IF(#REF!="",NA(),#REF!)</f>
        <v>#REF!</v>
      </c>
      <c r="B29" s="38" t="e">
        <f>IF(ROUND(VALUE(SUBSTITUTE(#REF!,"▲", "-")), 2) &lt; 0, ABS(ROUND(VALUE(SUBSTITUTE(#REF!,"▲", "-")), 2)), NA())</f>
        <v>#REF!</v>
      </c>
      <c r="C29" s="38" t="e">
        <f>IF(ROUND(VALUE(SUBSTITUTE(#REF!,"▲", "-")), 2) &gt;= 0, ABS(ROUND(VALUE(SUBSTITUTE(#REF!,"▲", "-")), 2)), NA())</f>
        <v>#REF!</v>
      </c>
      <c r="D29" s="38" t="e">
        <f>IF(ROUND(VALUE(SUBSTITUTE(#REF!,"▲", "-")), 2) &lt; 0, ABS(ROUND(VALUE(SUBSTITUTE(#REF!,"▲", "-")), 2)), NA())</f>
        <v>#REF!</v>
      </c>
      <c r="E29" s="38" t="e">
        <f>IF(ROUND(VALUE(SUBSTITUTE(#REF!,"▲", "-")), 2) &gt;= 0, ABS(ROUND(VALUE(SUBSTITUTE(#REF!,"▲", "-")), 2)), NA())</f>
        <v>#REF!</v>
      </c>
      <c r="F29" s="38" t="e">
        <f>IF(ROUND(VALUE(SUBSTITUTE(#REF!,"▲", "-")), 2) &lt; 0, ABS(ROUND(VALUE(SUBSTITUTE(#REF!,"▲", "-")), 2)), NA())</f>
        <v>#REF!</v>
      </c>
      <c r="G29" s="38" t="e">
        <f>IF(ROUND(VALUE(SUBSTITUTE(#REF!,"▲", "-")), 2) &gt;= 0, ABS(ROUND(VALUE(SUBSTITUTE(#REF!,"▲", "-")), 2)), NA())</f>
        <v>#REF!</v>
      </c>
      <c r="H29" s="38" t="e">
        <f>IF(ROUND(VALUE(SUBSTITUTE(#REF!,"▲", "-")), 2) &lt; 0, ABS(ROUND(VALUE(SUBSTITUTE(#REF!,"▲", "-")), 2)), NA())</f>
        <v>#REF!</v>
      </c>
      <c r="I29" s="38" t="e">
        <f>IF(ROUND(VALUE(SUBSTITUTE(#REF!,"▲", "-")), 2) &gt;= 0, ABS(ROUND(VALUE(SUBSTITUTE(#REF!,"▲", "-")), 2)), NA())</f>
        <v>#REF!</v>
      </c>
      <c r="J29" s="38" t="e">
        <f>IF(ROUND(VALUE(SUBSTITUTE(#REF!,"▲", "-")), 2) &lt; 0, ABS(ROUND(VALUE(SUBSTITUTE(#REF!,"▲", "-")), 2)), NA())</f>
        <v>#REF!</v>
      </c>
      <c r="K29" s="38" t="e">
        <f>IF(ROUND(VALUE(SUBSTITUTE(#REF!,"▲", "-")), 2) &gt;= 0, ABS(ROUND(VALUE(SUBSTITUTE(#REF!,"▲", "-")), 2)), NA())</f>
        <v>#REF!</v>
      </c>
    </row>
    <row r="30" spans="1:11" x14ac:dyDescent="0.2">
      <c r="A30" s="38" t="e">
        <f>IF(#REF!="",NA(),#REF!)</f>
        <v>#REF!</v>
      </c>
      <c r="B30" s="38" t="e">
        <f>IF(ROUND(VALUE(SUBSTITUTE(#REF!,"▲", "-")), 2) &lt; 0, ABS(ROUND(VALUE(SUBSTITUTE(#REF!,"▲", "-")), 2)), NA())</f>
        <v>#REF!</v>
      </c>
      <c r="C30" s="38" t="e">
        <f>IF(ROUND(VALUE(SUBSTITUTE(#REF!,"▲", "-")), 2) &gt;= 0, ABS(ROUND(VALUE(SUBSTITUTE(#REF!,"▲", "-")), 2)), NA())</f>
        <v>#REF!</v>
      </c>
      <c r="D30" s="38" t="e">
        <f>IF(ROUND(VALUE(SUBSTITUTE(#REF!,"▲", "-")), 2) &lt; 0, ABS(ROUND(VALUE(SUBSTITUTE(#REF!,"▲", "-")), 2)), NA())</f>
        <v>#REF!</v>
      </c>
      <c r="E30" s="38" t="e">
        <f>IF(ROUND(VALUE(SUBSTITUTE(#REF!,"▲", "-")), 2) &gt;= 0, ABS(ROUND(VALUE(SUBSTITUTE(#REF!,"▲", "-")), 2)), NA())</f>
        <v>#REF!</v>
      </c>
      <c r="F30" s="38" t="e">
        <f>IF(ROUND(VALUE(SUBSTITUTE(#REF!,"▲", "-")), 2) &lt; 0, ABS(ROUND(VALUE(SUBSTITUTE(#REF!,"▲", "-")), 2)), NA())</f>
        <v>#REF!</v>
      </c>
      <c r="G30" s="38" t="e">
        <f>IF(ROUND(VALUE(SUBSTITUTE(#REF!,"▲", "-")), 2) &gt;= 0, ABS(ROUND(VALUE(SUBSTITUTE(#REF!,"▲", "-")), 2)), NA())</f>
        <v>#REF!</v>
      </c>
      <c r="H30" s="38" t="e">
        <f>IF(ROUND(VALUE(SUBSTITUTE(#REF!,"▲", "-")), 2) &lt; 0, ABS(ROUND(VALUE(SUBSTITUTE(#REF!,"▲", "-")), 2)), NA())</f>
        <v>#REF!</v>
      </c>
      <c r="I30" s="38" t="e">
        <f>IF(ROUND(VALUE(SUBSTITUTE(#REF!,"▲", "-")), 2) &gt;= 0, ABS(ROUND(VALUE(SUBSTITUTE(#REF!,"▲", "-")), 2)), NA())</f>
        <v>#REF!</v>
      </c>
      <c r="J30" s="38" t="e">
        <f>IF(ROUND(VALUE(SUBSTITUTE(#REF!,"▲", "-")), 2) &lt; 0, ABS(ROUND(VALUE(SUBSTITUTE(#REF!,"▲", "-")), 2)), NA())</f>
        <v>#REF!</v>
      </c>
      <c r="K30" s="38" t="e">
        <f>IF(ROUND(VALUE(SUBSTITUTE(#REF!,"▲", "-")), 2) &gt;= 0, ABS(ROUND(VALUE(SUBSTITUTE(#REF!,"▲", "-")), 2)), NA())</f>
        <v>#REF!</v>
      </c>
    </row>
    <row r="31" spans="1:11" x14ac:dyDescent="0.2">
      <c r="A31" s="38" t="e">
        <f>IF(#REF!="",NA(),#REF!)</f>
        <v>#REF!</v>
      </c>
      <c r="B31" s="38" t="e">
        <f>IF(ROUND(VALUE(SUBSTITUTE(#REF!,"▲", "-")), 2) &lt; 0, ABS(ROUND(VALUE(SUBSTITUTE(#REF!,"▲", "-")), 2)), NA())</f>
        <v>#REF!</v>
      </c>
      <c r="C31" s="38" t="e">
        <f>IF(ROUND(VALUE(SUBSTITUTE(#REF!,"▲", "-")), 2) &gt;= 0, ABS(ROUND(VALUE(SUBSTITUTE(#REF!,"▲", "-")), 2)), NA())</f>
        <v>#REF!</v>
      </c>
      <c r="D31" s="38" t="e">
        <f>IF(ROUND(VALUE(SUBSTITUTE(#REF!,"▲", "-")), 2) &lt; 0, ABS(ROUND(VALUE(SUBSTITUTE(#REF!,"▲", "-")), 2)), NA())</f>
        <v>#REF!</v>
      </c>
      <c r="E31" s="38" t="e">
        <f>IF(ROUND(VALUE(SUBSTITUTE(#REF!,"▲", "-")), 2) &gt;= 0, ABS(ROUND(VALUE(SUBSTITUTE(#REF!,"▲", "-")), 2)), NA())</f>
        <v>#REF!</v>
      </c>
      <c r="F31" s="38" t="e">
        <f>IF(ROUND(VALUE(SUBSTITUTE(#REF!,"▲", "-")), 2) &lt; 0, ABS(ROUND(VALUE(SUBSTITUTE(#REF!,"▲", "-")), 2)), NA())</f>
        <v>#REF!</v>
      </c>
      <c r="G31" s="38" t="e">
        <f>IF(ROUND(VALUE(SUBSTITUTE(#REF!,"▲", "-")), 2) &gt;= 0, ABS(ROUND(VALUE(SUBSTITUTE(#REF!,"▲", "-")), 2)), NA())</f>
        <v>#REF!</v>
      </c>
      <c r="H31" s="38" t="e">
        <f>IF(ROUND(VALUE(SUBSTITUTE(#REF!,"▲", "-")), 2) &lt; 0, ABS(ROUND(VALUE(SUBSTITUTE(#REF!,"▲", "-")), 2)), NA())</f>
        <v>#REF!</v>
      </c>
      <c r="I31" s="38" t="e">
        <f>IF(ROUND(VALUE(SUBSTITUTE(#REF!,"▲", "-")), 2) &gt;= 0, ABS(ROUND(VALUE(SUBSTITUTE(#REF!,"▲", "-")), 2)), NA())</f>
        <v>#REF!</v>
      </c>
      <c r="J31" s="38" t="e">
        <f>IF(ROUND(VALUE(SUBSTITUTE(#REF!,"▲", "-")), 2) &lt; 0, ABS(ROUND(VALUE(SUBSTITUTE(#REF!,"▲", "-")), 2)), NA())</f>
        <v>#REF!</v>
      </c>
      <c r="K31" s="38" t="e">
        <f>IF(ROUND(VALUE(SUBSTITUTE(#REF!,"▲", "-")), 2) &gt;= 0, ABS(ROUND(VALUE(SUBSTITUTE(#REF!,"▲", "-")), 2)), NA())</f>
        <v>#REF!</v>
      </c>
    </row>
    <row r="32" spans="1:11" x14ac:dyDescent="0.2">
      <c r="A32" s="38" t="e">
        <f>IF(#REF!="",NA(),#REF!)</f>
        <v>#REF!</v>
      </c>
      <c r="B32" s="38" t="e">
        <f>IF(ROUND(VALUE(SUBSTITUTE(#REF!,"▲", "-")), 2) &lt; 0, ABS(ROUND(VALUE(SUBSTITUTE(#REF!,"▲", "-")), 2)), NA())</f>
        <v>#REF!</v>
      </c>
      <c r="C32" s="38" t="e">
        <f>IF(ROUND(VALUE(SUBSTITUTE(#REF!,"▲", "-")), 2) &gt;= 0, ABS(ROUND(VALUE(SUBSTITUTE(#REF!,"▲", "-")), 2)), NA())</f>
        <v>#REF!</v>
      </c>
      <c r="D32" s="38" t="e">
        <f>IF(ROUND(VALUE(SUBSTITUTE(#REF!,"▲", "-")), 2) &lt; 0, ABS(ROUND(VALUE(SUBSTITUTE(#REF!,"▲", "-")), 2)), NA())</f>
        <v>#REF!</v>
      </c>
      <c r="E32" s="38" t="e">
        <f>IF(ROUND(VALUE(SUBSTITUTE(#REF!,"▲", "-")), 2) &gt;= 0, ABS(ROUND(VALUE(SUBSTITUTE(#REF!,"▲", "-")), 2)), NA())</f>
        <v>#REF!</v>
      </c>
      <c r="F32" s="38" t="e">
        <f>IF(ROUND(VALUE(SUBSTITUTE(#REF!,"▲", "-")), 2) &lt; 0, ABS(ROUND(VALUE(SUBSTITUTE(#REF!,"▲", "-")), 2)), NA())</f>
        <v>#REF!</v>
      </c>
      <c r="G32" s="38" t="e">
        <f>IF(ROUND(VALUE(SUBSTITUTE(#REF!,"▲", "-")), 2) &gt;= 0, ABS(ROUND(VALUE(SUBSTITUTE(#REF!,"▲", "-")), 2)), NA())</f>
        <v>#REF!</v>
      </c>
      <c r="H32" s="38" t="e">
        <f>IF(ROUND(VALUE(SUBSTITUTE(#REF!,"▲", "-")), 2) &lt; 0, ABS(ROUND(VALUE(SUBSTITUTE(#REF!,"▲", "-")), 2)), NA())</f>
        <v>#REF!</v>
      </c>
      <c r="I32" s="38" t="e">
        <f>IF(ROUND(VALUE(SUBSTITUTE(#REF!,"▲", "-")), 2) &gt;= 0, ABS(ROUND(VALUE(SUBSTITUTE(#REF!,"▲", "-")), 2)), NA())</f>
        <v>#REF!</v>
      </c>
      <c r="J32" s="38" t="e">
        <f>IF(ROUND(VALUE(SUBSTITUTE(#REF!,"▲", "-")), 2) &lt; 0, ABS(ROUND(VALUE(SUBSTITUTE(#REF!,"▲", "-")), 2)), NA())</f>
        <v>#REF!</v>
      </c>
      <c r="K32" s="38" t="e">
        <f>IF(ROUND(VALUE(SUBSTITUTE(#REF!,"▲", "-")), 2) &gt;= 0, ABS(ROUND(VALUE(SUBSTITUTE(#REF!,"▲", "-")), 2)), NA())</f>
        <v>#REF!</v>
      </c>
    </row>
    <row r="33" spans="1:16" x14ac:dyDescent="0.2">
      <c r="A33" s="38" t="e">
        <f>IF(#REF!="",NA(),#REF!)</f>
        <v>#REF!</v>
      </c>
      <c r="B33" s="38" t="e">
        <f>IF(ROUND(VALUE(SUBSTITUTE(#REF!,"▲", "-")), 2) &lt; 0, ABS(ROUND(VALUE(SUBSTITUTE(#REF!,"▲", "-")), 2)), NA())</f>
        <v>#REF!</v>
      </c>
      <c r="C33" s="38" t="e">
        <f>IF(ROUND(VALUE(SUBSTITUTE(#REF!,"▲", "-")), 2) &gt;= 0, ABS(ROUND(VALUE(SUBSTITUTE(#REF!,"▲", "-")), 2)), NA())</f>
        <v>#REF!</v>
      </c>
      <c r="D33" s="38" t="e">
        <f>IF(ROUND(VALUE(SUBSTITUTE(#REF!,"▲", "-")), 2) &lt; 0, ABS(ROUND(VALUE(SUBSTITUTE(#REF!,"▲", "-")), 2)), NA())</f>
        <v>#REF!</v>
      </c>
      <c r="E33" s="38" t="e">
        <f>IF(ROUND(VALUE(SUBSTITUTE(#REF!,"▲", "-")), 2) &gt;= 0, ABS(ROUND(VALUE(SUBSTITUTE(#REF!,"▲", "-")), 2)), NA())</f>
        <v>#REF!</v>
      </c>
      <c r="F33" s="38" t="e">
        <f>IF(ROUND(VALUE(SUBSTITUTE(#REF!,"▲", "-")), 2) &lt; 0, ABS(ROUND(VALUE(SUBSTITUTE(#REF!,"▲", "-")), 2)), NA())</f>
        <v>#REF!</v>
      </c>
      <c r="G33" s="38" t="e">
        <f>IF(ROUND(VALUE(SUBSTITUTE(#REF!,"▲", "-")), 2) &gt;= 0, ABS(ROUND(VALUE(SUBSTITUTE(#REF!,"▲", "-")), 2)), NA())</f>
        <v>#REF!</v>
      </c>
      <c r="H33" s="38" t="e">
        <f>IF(ROUND(VALUE(SUBSTITUTE(#REF!,"▲", "-")), 2) &lt; 0, ABS(ROUND(VALUE(SUBSTITUTE(#REF!,"▲", "-")), 2)), NA())</f>
        <v>#REF!</v>
      </c>
      <c r="I33" s="38" t="e">
        <f>IF(ROUND(VALUE(SUBSTITUTE(#REF!,"▲", "-")), 2) &gt;= 0, ABS(ROUND(VALUE(SUBSTITUTE(#REF!,"▲", "-")), 2)), NA())</f>
        <v>#REF!</v>
      </c>
      <c r="J33" s="38" t="e">
        <f>IF(ROUND(VALUE(SUBSTITUTE(#REF!,"▲", "-")), 2) &lt; 0, ABS(ROUND(VALUE(SUBSTITUTE(#REF!,"▲", "-")), 2)), NA())</f>
        <v>#REF!</v>
      </c>
      <c r="K33" s="38" t="e">
        <f>IF(ROUND(VALUE(SUBSTITUTE(#REF!,"▲", "-")), 2) &gt;= 0, ABS(ROUND(VALUE(SUBSTITUTE(#REF!,"▲", "-")), 2)), NA())</f>
        <v>#REF!</v>
      </c>
    </row>
    <row r="34" spans="1:16" x14ac:dyDescent="0.2">
      <c r="A34" s="38" t="e">
        <f>IF(#REF!="",NA(),#REF!)</f>
        <v>#REF!</v>
      </c>
      <c r="B34" s="38" t="e">
        <f>IF(ROUND(VALUE(SUBSTITUTE(#REF!,"▲", "-")), 2) &lt; 0, ABS(ROUND(VALUE(SUBSTITUTE(#REF!,"▲", "-")), 2)), NA())</f>
        <v>#REF!</v>
      </c>
      <c r="C34" s="38" t="e">
        <f>IF(ROUND(VALUE(SUBSTITUTE(#REF!,"▲", "-")), 2) &gt;= 0, ABS(ROUND(VALUE(SUBSTITUTE(#REF!,"▲", "-")), 2)), NA())</f>
        <v>#REF!</v>
      </c>
      <c r="D34" s="38" t="e">
        <f>IF(ROUND(VALUE(SUBSTITUTE(#REF!,"▲", "-")), 2) &lt; 0, ABS(ROUND(VALUE(SUBSTITUTE(#REF!,"▲", "-")), 2)), NA())</f>
        <v>#REF!</v>
      </c>
      <c r="E34" s="38" t="e">
        <f>IF(ROUND(VALUE(SUBSTITUTE(#REF!,"▲", "-")), 2) &gt;= 0, ABS(ROUND(VALUE(SUBSTITUTE(#REF!,"▲", "-")), 2)), NA())</f>
        <v>#REF!</v>
      </c>
      <c r="F34" s="38" t="e">
        <f>IF(ROUND(VALUE(SUBSTITUTE(#REF!,"▲", "-")), 2) &lt; 0, ABS(ROUND(VALUE(SUBSTITUTE(#REF!,"▲", "-")), 2)), NA())</f>
        <v>#REF!</v>
      </c>
      <c r="G34" s="38" t="e">
        <f>IF(ROUND(VALUE(SUBSTITUTE(#REF!,"▲", "-")), 2) &gt;= 0, ABS(ROUND(VALUE(SUBSTITUTE(#REF!,"▲", "-")), 2)), NA())</f>
        <v>#REF!</v>
      </c>
      <c r="H34" s="38" t="e">
        <f>IF(ROUND(VALUE(SUBSTITUTE(#REF!,"▲", "-")), 2) &lt; 0, ABS(ROUND(VALUE(SUBSTITUTE(#REF!,"▲", "-")), 2)), NA())</f>
        <v>#REF!</v>
      </c>
      <c r="I34" s="38" t="e">
        <f>IF(ROUND(VALUE(SUBSTITUTE(#REF!,"▲", "-")), 2) &gt;= 0, ABS(ROUND(VALUE(SUBSTITUTE(#REF!,"▲", "-")), 2)), NA())</f>
        <v>#REF!</v>
      </c>
      <c r="J34" s="38" t="e">
        <f>IF(ROUND(VALUE(SUBSTITUTE(#REF!,"▲", "-")), 2) &lt; 0, ABS(ROUND(VALUE(SUBSTITUTE(#REF!,"▲", "-")), 2)), NA())</f>
        <v>#REF!</v>
      </c>
      <c r="K34" s="38" t="e">
        <f>IF(ROUND(VALUE(SUBSTITUTE(#REF!,"▲", "-")), 2) &gt;= 0, ABS(ROUND(VALUE(SUBSTITUTE(#REF!,"▲", "-")), 2)), NA())</f>
        <v>#REF!</v>
      </c>
    </row>
    <row r="35" spans="1:16" x14ac:dyDescent="0.2">
      <c r="A35" s="38" t="e">
        <f>IF(#REF!="",NA(),#REF!)</f>
        <v>#REF!</v>
      </c>
      <c r="B35" s="38" t="e">
        <f>IF(ROUND(VALUE(SUBSTITUTE(#REF!,"▲", "-")), 2) &lt; 0, ABS(ROUND(VALUE(SUBSTITUTE(#REF!,"▲", "-")), 2)), NA())</f>
        <v>#REF!</v>
      </c>
      <c r="C35" s="38" t="e">
        <f>IF(ROUND(VALUE(SUBSTITUTE(#REF!,"▲", "-")), 2) &gt;= 0, ABS(ROUND(VALUE(SUBSTITUTE(#REF!,"▲", "-")), 2)), NA())</f>
        <v>#REF!</v>
      </c>
      <c r="D35" s="38" t="e">
        <f>IF(ROUND(VALUE(SUBSTITUTE(#REF!,"▲", "-")), 2) &lt; 0, ABS(ROUND(VALUE(SUBSTITUTE(#REF!,"▲", "-")), 2)), NA())</f>
        <v>#REF!</v>
      </c>
      <c r="E35" s="38" t="e">
        <f>IF(ROUND(VALUE(SUBSTITUTE(#REF!,"▲", "-")), 2) &gt;= 0, ABS(ROUND(VALUE(SUBSTITUTE(#REF!,"▲", "-")), 2)), NA())</f>
        <v>#REF!</v>
      </c>
      <c r="F35" s="38" t="e">
        <f>IF(ROUND(VALUE(SUBSTITUTE(#REF!,"▲", "-")), 2) &lt; 0, ABS(ROUND(VALUE(SUBSTITUTE(#REF!,"▲", "-")), 2)), NA())</f>
        <v>#REF!</v>
      </c>
      <c r="G35" s="38" t="e">
        <f>IF(ROUND(VALUE(SUBSTITUTE(#REF!,"▲", "-")), 2) &gt;= 0, ABS(ROUND(VALUE(SUBSTITUTE(#REF!,"▲", "-")), 2)), NA())</f>
        <v>#REF!</v>
      </c>
      <c r="H35" s="38" t="e">
        <f>IF(ROUND(VALUE(SUBSTITUTE(#REF!,"▲", "-")), 2) &lt; 0, ABS(ROUND(VALUE(SUBSTITUTE(#REF!,"▲", "-")), 2)), NA())</f>
        <v>#REF!</v>
      </c>
      <c r="I35" s="38" t="e">
        <f>IF(ROUND(VALUE(SUBSTITUTE(#REF!,"▲", "-")), 2) &gt;= 0, ABS(ROUND(VALUE(SUBSTITUTE(#REF!,"▲", "-")), 2)), NA())</f>
        <v>#REF!</v>
      </c>
      <c r="J35" s="38" t="e">
        <f>IF(ROUND(VALUE(SUBSTITUTE(#REF!,"▲", "-")), 2) &lt; 0, ABS(ROUND(VALUE(SUBSTITUTE(#REF!,"▲", "-")), 2)), NA())</f>
        <v>#REF!</v>
      </c>
      <c r="K35" s="38" t="e">
        <f>IF(ROUND(VALUE(SUBSTITUTE(#REF!,"▲", "-")), 2) &gt;= 0, ABS(ROUND(VALUE(SUBSTITUTE(#REF!,"▲", "-")), 2)), NA())</f>
        <v>#REF!</v>
      </c>
    </row>
    <row r="36" spans="1:16" x14ac:dyDescent="0.2">
      <c r="A36" s="38" t="e">
        <f>IF(#REF!="",NA(),#REF!)</f>
        <v>#REF!</v>
      </c>
      <c r="B36" s="38" t="e">
        <f>IF(ROUND(VALUE(SUBSTITUTE(#REF!,"▲", "-")), 2) &lt; 0, ABS(ROUND(VALUE(SUBSTITUTE(#REF!,"▲", "-")), 2)), NA())</f>
        <v>#REF!</v>
      </c>
      <c r="C36" s="38" t="e">
        <f>IF(ROUND(VALUE(SUBSTITUTE(#REF!,"▲", "-")), 2) &gt;= 0, ABS(ROUND(VALUE(SUBSTITUTE(#REF!,"▲", "-")), 2)), NA())</f>
        <v>#REF!</v>
      </c>
      <c r="D36" s="38" t="e">
        <f>IF(ROUND(VALUE(SUBSTITUTE(#REF!,"▲", "-")), 2) &lt; 0, ABS(ROUND(VALUE(SUBSTITUTE(#REF!,"▲", "-")), 2)), NA())</f>
        <v>#REF!</v>
      </c>
      <c r="E36" s="38" t="e">
        <f>IF(ROUND(VALUE(SUBSTITUTE(#REF!,"▲", "-")), 2) &gt;= 0, ABS(ROUND(VALUE(SUBSTITUTE(#REF!,"▲", "-")), 2)), NA())</f>
        <v>#REF!</v>
      </c>
      <c r="F36" s="38" t="e">
        <f>IF(ROUND(VALUE(SUBSTITUTE(#REF!,"▲", "-")), 2) &lt; 0, ABS(ROUND(VALUE(SUBSTITUTE(#REF!,"▲", "-")), 2)), NA())</f>
        <v>#REF!</v>
      </c>
      <c r="G36" s="38" t="e">
        <f>IF(ROUND(VALUE(SUBSTITUTE(#REF!,"▲", "-")), 2) &gt;= 0, ABS(ROUND(VALUE(SUBSTITUTE(#REF!,"▲", "-")), 2)), NA())</f>
        <v>#REF!</v>
      </c>
      <c r="H36" s="38" t="e">
        <f>IF(ROUND(VALUE(SUBSTITUTE(#REF!,"▲", "-")), 2) &lt; 0, ABS(ROUND(VALUE(SUBSTITUTE(#REF!,"▲", "-")), 2)), NA())</f>
        <v>#REF!</v>
      </c>
      <c r="I36" s="38" t="e">
        <f>IF(ROUND(VALUE(SUBSTITUTE(#REF!,"▲", "-")), 2) &gt;= 0, ABS(ROUND(VALUE(SUBSTITUTE(#REF!,"▲", "-")), 2)), NA())</f>
        <v>#REF!</v>
      </c>
      <c r="J36" s="38" t="e">
        <f>IF(ROUND(VALUE(SUBSTITUTE(#REF!,"▲", "-")), 2) &lt; 0, ABS(ROUND(VALUE(SUBSTITUTE(#REF!,"▲", "-")), 2)), NA())</f>
        <v>#REF!</v>
      </c>
      <c r="K36" s="38" t="e">
        <f>IF(ROUND(VALUE(SUBSTITUTE(#REF!,"▲", "-")), 2) &gt;= 0, ABS(ROUND(VALUE(SUBSTITUTE(#REF!,"▲", "-")), 2)), NA())</f>
        <v>#REF!</v>
      </c>
    </row>
    <row r="39" spans="1:16" x14ac:dyDescent="0.2">
      <c r="A39" s="7" t="s">
        <v>19</v>
      </c>
    </row>
    <row r="40" spans="1:16" x14ac:dyDescent="0.2">
      <c r="A40" s="39"/>
      <c r="B40" s="39" t="e">
        <f>#REF!</f>
        <v>#REF!</v>
      </c>
      <c r="C40" s="39"/>
      <c r="D40" s="39"/>
      <c r="E40" s="39" t="e">
        <f>#REF!</f>
        <v>#REF!</v>
      </c>
      <c r="F40" s="39"/>
      <c r="G40" s="39"/>
      <c r="H40" s="39" t="e">
        <f>#REF!</f>
        <v>#REF!</v>
      </c>
      <c r="I40" s="39"/>
      <c r="J40" s="39"/>
      <c r="K40" s="39" t="e">
        <f>#REF!</f>
        <v>#REF!</v>
      </c>
      <c r="L40" s="39"/>
      <c r="M40" s="39"/>
      <c r="N40" s="39" t="e">
        <f>#REF!</f>
        <v>#REF!</v>
      </c>
      <c r="O40" s="39"/>
      <c r="P40" s="39"/>
    </row>
    <row r="41" spans="1:16" x14ac:dyDescent="0.2">
      <c r="A41" s="39"/>
      <c r="B41" s="39" t="s">
        <v>20</v>
      </c>
      <c r="C41" s="39"/>
      <c r="D41" s="39" t="s">
        <v>21</v>
      </c>
      <c r="E41" s="39" t="s">
        <v>20</v>
      </c>
      <c r="F41" s="39"/>
      <c r="G41" s="39" t="s">
        <v>21</v>
      </c>
      <c r="H41" s="39" t="s">
        <v>20</v>
      </c>
      <c r="I41" s="39"/>
      <c r="J41" s="39" t="s">
        <v>21</v>
      </c>
      <c r="K41" s="39" t="s">
        <v>20</v>
      </c>
      <c r="L41" s="39"/>
      <c r="M41" s="39" t="s">
        <v>21</v>
      </c>
      <c r="N41" s="39" t="s">
        <v>20</v>
      </c>
      <c r="O41" s="39"/>
      <c r="P41" s="39" t="s">
        <v>21</v>
      </c>
    </row>
    <row r="42" spans="1:16" x14ac:dyDescent="0.2">
      <c r="A42" s="39" t="s">
        <v>22</v>
      </c>
      <c r="B42" s="39"/>
      <c r="C42" s="39"/>
      <c r="D42" s="39" t="e">
        <f>#REF!</f>
        <v>#REF!</v>
      </c>
      <c r="E42" s="39"/>
      <c r="F42" s="39"/>
      <c r="G42" s="39" t="e">
        <f>#REF!</f>
        <v>#REF!</v>
      </c>
      <c r="H42" s="39"/>
      <c r="I42" s="39"/>
      <c r="J42" s="39" t="e">
        <f>#REF!</f>
        <v>#REF!</v>
      </c>
      <c r="K42" s="39"/>
      <c r="L42" s="39"/>
      <c r="M42" s="39" t="e">
        <f>#REF!</f>
        <v>#REF!</v>
      </c>
      <c r="N42" s="39"/>
      <c r="O42" s="39"/>
      <c r="P42" s="39" t="e">
        <f>#REF!</f>
        <v>#REF!</v>
      </c>
    </row>
    <row r="43" spans="1:16" x14ac:dyDescent="0.2">
      <c r="A43" s="39" t="s">
        <v>23</v>
      </c>
      <c r="B43" s="39" t="e">
        <f>#REF!</f>
        <v>#REF!</v>
      </c>
      <c r="C43" s="39"/>
      <c r="D43" s="39"/>
      <c r="E43" s="39" t="e">
        <f>#REF!</f>
        <v>#REF!</v>
      </c>
      <c r="F43" s="39"/>
      <c r="G43" s="39"/>
      <c r="H43" s="39" t="e">
        <f>#REF!</f>
        <v>#REF!</v>
      </c>
      <c r="I43" s="39"/>
      <c r="J43" s="39"/>
      <c r="K43" s="39" t="e">
        <f>#REF!</f>
        <v>#REF!</v>
      </c>
      <c r="L43" s="39"/>
      <c r="M43" s="39"/>
      <c r="N43" s="39" t="e">
        <f>#REF!</f>
        <v>#REF!</v>
      </c>
      <c r="O43" s="39"/>
      <c r="P43" s="39"/>
    </row>
    <row r="44" spans="1:16" x14ac:dyDescent="0.2">
      <c r="A44" s="39" t="s">
        <v>24</v>
      </c>
      <c r="B44" s="39" t="e">
        <f>#REF!</f>
        <v>#REF!</v>
      </c>
      <c r="C44" s="39"/>
      <c r="D44" s="39"/>
      <c r="E44" s="39" t="e">
        <f>#REF!</f>
        <v>#REF!</v>
      </c>
      <c r="F44" s="39"/>
      <c r="G44" s="39"/>
      <c r="H44" s="39" t="e">
        <f>#REF!</f>
        <v>#REF!</v>
      </c>
      <c r="I44" s="39"/>
      <c r="J44" s="39"/>
      <c r="K44" s="39" t="e">
        <f>#REF!</f>
        <v>#REF!</v>
      </c>
      <c r="L44" s="39"/>
      <c r="M44" s="39"/>
      <c r="N44" s="39" t="e">
        <f>#REF!</f>
        <v>#REF!</v>
      </c>
      <c r="O44" s="39"/>
      <c r="P44" s="39"/>
    </row>
    <row r="45" spans="1:16" x14ac:dyDescent="0.2">
      <c r="A45" s="39" t="s">
        <v>25</v>
      </c>
      <c r="B45" s="39" t="e">
        <f>#REF!</f>
        <v>#REF!</v>
      </c>
      <c r="C45" s="39"/>
      <c r="D45" s="39"/>
      <c r="E45" s="39" t="e">
        <f>#REF!</f>
        <v>#REF!</v>
      </c>
      <c r="F45" s="39"/>
      <c r="G45" s="39"/>
      <c r="H45" s="39" t="e">
        <f>#REF!</f>
        <v>#REF!</v>
      </c>
      <c r="I45" s="39"/>
      <c r="J45" s="39"/>
      <c r="K45" s="39" t="e">
        <f>#REF!</f>
        <v>#REF!</v>
      </c>
      <c r="L45" s="39"/>
      <c r="M45" s="39"/>
      <c r="N45" s="39" t="e">
        <f>#REF!</f>
        <v>#REF!</v>
      </c>
      <c r="O45" s="39"/>
      <c r="P45" s="39"/>
    </row>
    <row r="46" spans="1:16" x14ac:dyDescent="0.2">
      <c r="A46" s="39" t="s">
        <v>26</v>
      </c>
      <c r="B46" s="39" t="e">
        <f>#REF!</f>
        <v>#REF!</v>
      </c>
      <c r="C46" s="39"/>
      <c r="D46" s="39"/>
      <c r="E46" s="39" t="e">
        <f>#REF!</f>
        <v>#REF!</v>
      </c>
      <c r="F46" s="39"/>
      <c r="G46" s="39"/>
      <c r="H46" s="39" t="e">
        <f>#REF!</f>
        <v>#REF!</v>
      </c>
      <c r="I46" s="39"/>
      <c r="J46" s="39"/>
      <c r="K46" s="39" t="e">
        <f>#REF!</f>
        <v>#REF!</v>
      </c>
      <c r="L46" s="39"/>
      <c r="M46" s="39"/>
      <c r="N46" s="39" t="e">
        <f>#REF!</f>
        <v>#REF!</v>
      </c>
      <c r="O46" s="39"/>
      <c r="P46" s="39"/>
    </row>
    <row r="47" spans="1:16" x14ac:dyDescent="0.2">
      <c r="A47" s="39" t="s">
        <v>27</v>
      </c>
      <c r="B47" s="39" t="e">
        <f>#REF!</f>
        <v>#REF!</v>
      </c>
      <c r="C47" s="39"/>
      <c r="D47" s="39"/>
      <c r="E47" s="39" t="e">
        <f>#REF!</f>
        <v>#REF!</v>
      </c>
      <c r="F47" s="39"/>
      <c r="G47" s="39"/>
      <c r="H47" s="39" t="e">
        <f>#REF!</f>
        <v>#REF!</v>
      </c>
      <c r="I47" s="39"/>
      <c r="J47" s="39"/>
      <c r="K47" s="39" t="e">
        <f>#REF!</f>
        <v>#REF!</v>
      </c>
      <c r="L47" s="39"/>
      <c r="M47" s="39"/>
      <c r="N47" s="39" t="e">
        <f>#REF!</f>
        <v>#REF!</v>
      </c>
      <c r="O47" s="39"/>
      <c r="P47" s="39"/>
    </row>
    <row r="48" spans="1:16" x14ac:dyDescent="0.2">
      <c r="A48" s="39" t="s">
        <v>28</v>
      </c>
      <c r="B48" s="39" t="e">
        <f>#REF!</f>
        <v>#REF!</v>
      </c>
      <c r="C48" s="39"/>
      <c r="D48" s="39"/>
      <c r="E48" s="39" t="e">
        <f>#REF!</f>
        <v>#REF!</v>
      </c>
      <c r="F48" s="39"/>
      <c r="G48" s="39"/>
      <c r="H48" s="39" t="e">
        <f>#REF!</f>
        <v>#REF!</v>
      </c>
      <c r="I48" s="39"/>
      <c r="J48" s="39"/>
      <c r="K48" s="39" t="e">
        <f>#REF!</f>
        <v>#REF!</v>
      </c>
      <c r="L48" s="39"/>
      <c r="M48" s="39"/>
      <c r="N48" s="39" t="e">
        <f>#REF!</f>
        <v>#REF!</v>
      </c>
      <c r="O48" s="39"/>
      <c r="P48" s="39"/>
    </row>
    <row r="49" spans="1:16" x14ac:dyDescent="0.2">
      <c r="A49" s="39" t="s">
        <v>29</v>
      </c>
      <c r="B49" s="39" t="e">
        <f>#REF!</f>
        <v>#REF!</v>
      </c>
      <c r="C49" s="39"/>
      <c r="D49" s="39"/>
      <c r="E49" s="39" t="e">
        <f>#REF!</f>
        <v>#REF!</v>
      </c>
      <c r="F49" s="39"/>
      <c r="G49" s="39"/>
      <c r="H49" s="39" t="e">
        <f>#REF!</f>
        <v>#REF!</v>
      </c>
      <c r="I49" s="39"/>
      <c r="J49" s="39"/>
      <c r="K49" s="39" t="e">
        <f>#REF!</f>
        <v>#REF!</v>
      </c>
      <c r="L49" s="39"/>
      <c r="M49" s="39"/>
      <c r="N49" s="39" t="e">
        <f>#REF!</f>
        <v>#REF!</v>
      </c>
      <c r="O49" s="39"/>
      <c r="P49" s="39"/>
    </row>
    <row r="50" spans="1:16" x14ac:dyDescent="0.2">
      <c r="A50" s="39" t="s">
        <v>30</v>
      </c>
      <c r="B50" s="39" t="e">
        <f>NA()</f>
        <v>#N/A</v>
      </c>
      <c r="C50" s="39" t="e">
        <f>IF(ISNUMBER(#REF!),#REF!,NA())</f>
        <v>#N/A</v>
      </c>
      <c r="D50" s="39" t="e">
        <f>NA()</f>
        <v>#N/A</v>
      </c>
      <c r="E50" s="39" t="e">
        <f>NA()</f>
        <v>#N/A</v>
      </c>
      <c r="F50" s="39" t="e">
        <f>IF(ISNUMBER(#REF!),#REF!,NA())</f>
        <v>#N/A</v>
      </c>
      <c r="G50" s="39" t="e">
        <f>NA()</f>
        <v>#N/A</v>
      </c>
      <c r="H50" s="39" t="e">
        <f>NA()</f>
        <v>#N/A</v>
      </c>
      <c r="I50" s="39" t="e">
        <f>IF(ISNUMBER(#REF!),#REF!,NA())</f>
        <v>#N/A</v>
      </c>
      <c r="J50" s="39" t="e">
        <f>NA()</f>
        <v>#N/A</v>
      </c>
      <c r="K50" s="39" t="e">
        <f>NA()</f>
        <v>#N/A</v>
      </c>
      <c r="L50" s="39" t="e">
        <f>IF(ISNUMBER(#REF!),#REF!,NA())</f>
        <v>#N/A</v>
      </c>
      <c r="M50" s="39" t="e">
        <f>NA()</f>
        <v>#N/A</v>
      </c>
      <c r="N50" s="39" t="e">
        <f>NA()</f>
        <v>#N/A</v>
      </c>
      <c r="O50" s="39" t="e">
        <f>IF(ISNUMBER(#REF!),#REF!,NA())</f>
        <v>#N/A</v>
      </c>
      <c r="P50" s="39" t="e">
        <f>NA()</f>
        <v>#N/A</v>
      </c>
    </row>
    <row r="53" spans="1:16" x14ac:dyDescent="0.2">
      <c r="A53" s="7" t="s">
        <v>31</v>
      </c>
    </row>
    <row r="54" spans="1:16" x14ac:dyDescent="0.2">
      <c r="A54" s="38"/>
      <c r="B54" s="38" t="e">
        <f>#REF!</f>
        <v>#REF!</v>
      </c>
      <c r="C54" s="38"/>
      <c r="D54" s="38"/>
      <c r="E54" s="38" t="e">
        <f>#REF!</f>
        <v>#REF!</v>
      </c>
      <c r="F54" s="38"/>
      <c r="G54" s="38"/>
      <c r="H54" s="38" t="e">
        <f>#REF!</f>
        <v>#REF!</v>
      </c>
      <c r="I54" s="38"/>
      <c r="J54" s="38"/>
      <c r="K54" s="38" t="e">
        <f>#REF!</f>
        <v>#REF!</v>
      </c>
      <c r="L54" s="38"/>
      <c r="M54" s="38"/>
      <c r="N54" s="38" t="e">
        <f>#REF!</f>
        <v>#REF!</v>
      </c>
      <c r="O54" s="38"/>
      <c r="P54" s="38"/>
    </row>
    <row r="55" spans="1:16" x14ac:dyDescent="0.2">
      <c r="A55" s="38"/>
      <c r="B55" s="38" t="s">
        <v>32</v>
      </c>
      <c r="C55" s="38"/>
      <c r="D55" s="38" t="s">
        <v>33</v>
      </c>
      <c r="E55" s="38" t="s">
        <v>32</v>
      </c>
      <c r="F55" s="38"/>
      <c r="G55" s="38" t="s">
        <v>33</v>
      </c>
      <c r="H55" s="38" t="s">
        <v>32</v>
      </c>
      <c r="I55" s="38"/>
      <c r="J55" s="38" t="s">
        <v>33</v>
      </c>
      <c r="K55" s="38" t="s">
        <v>32</v>
      </c>
      <c r="L55" s="38"/>
      <c r="M55" s="38" t="s">
        <v>33</v>
      </c>
      <c r="N55" s="38" t="s">
        <v>32</v>
      </c>
      <c r="O55" s="38"/>
      <c r="P55" s="38" t="s">
        <v>33</v>
      </c>
    </row>
    <row r="56" spans="1:16" x14ac:dyDescent="0.2">
      <c r="A56" s="38" t="s">
        <v>10</v>
      </c>
      <c r="B56" s="38"/>
      <c r="C56" s="38"/>
      <c r="D56" s="38" t="e">
        <f>#REF!</f>
        <v>#REF!</v>
      </c>
      <c r="E56" s="38"/>
      <c r="F56" s="38"/>
      <c r="G56" s="38" t="e">
        <f>#REF!</f>
        <v>#REF!</v>
      </c>
      <c r="H56" s="38"/>
      <c r="I56" s="38"/>
      <c r="J56" s="38" t="e">
        <f>#REF!</f>
        <v>#REF!</v>
      </c>
      <c r="K56" s="38"/>
      <c r="L56" s="38"/>
      <c r="M56" s="38" t="e">
        <f>#REF!</f>
        <v>#REF!</v>
      </c>
      <c r="N56" s="38"/>
      <c r="O56" s="38"/>
      <c r="P56" s="38" t="e">
        <f>#REF!</f>
        <v>#REF!</v>
      </c>
    </row>
    <row r="57" spans="1:16" x14ac:dyDescent="0.2">
      <c r="A57" s="38" t="s">
        <v>9</v>
      </c>
      <c r="B57" s="38"/>
      <c r="C57" s="38"/>
      <c r="D57" s="38" t="e">
        <f>#REF!</f>
        <v>#REF!</v>
      </c>
      <c r="E57" s="38"/>
      <c r="F57" s="38"/>
      <c r="G57" s="38" t="e">
        <f>#REF!</f>
        <v>#REF!</v>
      </c>
      <c r="H57" s="38"/>
      <c r="I57" s="38"/>
      <c r="J57" s="38" t="e">
        <f>#REF!</f>
        <v>#REF!</v>
      </c>
      <c r="K57" s="38"/>
      <c r="L57" s="38"/>
      <c r="M57" s="38" t="e">
        <f>#REF!</f>
        <v>#REF!</v>
      </c>
      <c r="N57" s="38"/>
      <c r="O57" s="38"/>
      <c r="P57" s="38" t="e">
        <f>#REF!</f>
        <v>#REF!</v>
      </c>
    </row>
    <row r="58" spans="1:16" x14ac:dyDescent="0.2">
      <c r="A58" s="38" t="s">
        <v>8</v>
      </c>
      <c r="B58" s="38"/>
      <c r="C58" s="38"/>
      <c r="D58" s="38" t="e">
        <f>#REF!</f>
        <v>#REF!</v>
      </c>
      <c r="E58" s="38"/>
      <c r="F58" s="38"/>
      <c r="G58" s="38" t="e">
        <f>#REF!</f>
        <v>#REF!</v>
      </c>
      <c r="H58" s="38"/>
      <c r="I58" s="38"/>
      <c r="J58" s="38" t="e">
        <f>#REF!</f>
        <v>#REF!</v>
      </c>
      <c r="K58" s="38"/>
      <c r="L58" s="38"/>
      <c r="M58" s="38" t="e">
        <f>#REF!</f>
        <v>#REF!</v>
      </c>
      <c r="N58" s="38"/>
      <c r="O58" s="38"/>
      <c r="P58" s="38" t="e">
        <f>#REF!</f>
        <v>#REF!</v>
      </c>
    </row>
    <row r="59" spans="1:16" x14ac:dyDescent="0.2">
      <c r="A59" s="38" t="s">
        <v>7</v>
      </c>
      <c r="B59" s="38" t="e">
        <f>#REF!</f>
        <v>#REF!</v>
      </c>
      <c r="C59" s="38"/>
      <c r="D59" s="38"/>
      <c r="E59" s="38" t="e">
        <f>#REF!</f>
        <v>#REF!</v>
      </c>
      <c r="F59" s="38"/>
      <c r="G59" s="38"/>
      <c r="H59" s="38" t="e">
        <f>#REF!</f>
        <v>#REF!</v>
      </c>
      <c r="I59" s="38"/>
      <c r="J59" s="38"/>
      <c r="K59" s="38" t="e">
        <f>#REF!</f>
        <v>#REF!</v>
      </c>
      <c r="L59" s="38"/>
      <c r="M59" s="38"/>
      <c r="N59" s="38" t="e">
        <f>#REF!</f>
        <v>#REF!</v>
      </c>
      <c r="O59" s="38"/>
      <c r="P59" s="38"/>
    </row>
    <row r="60" spans="1:16" x14ac:dyDescent="0.2">
      <c r="A60" s="38" t="s">
        <v>6</v>
      </c>
      <c r="B60" s="38" t="e">
        <f>#REF!</f>
        <v>#REF!</v>
      </c>
      <c r="C60" s="38"/>
      <c r="D60" s="38"/>
      <c r="E60" s="38" t="e">
        <f>#REF!</f>
        <v>#REF!</v>
      </c>
      <c r="F60" s="38"/>
      <c r="G60" s="38"/>
      <c r="H60" s="38" t="e">
        <f>#REF!</f>
        <v>#REF!</v>
      </c>
      <c r="I60" s="38"/>
      <c r="J60" s="38"/>
      <c r="K60" s="38" t="e">
        <f>#REF!</f>
        <v>#REF!</v>
      </c>
      <c r="L60" s="38"/>
      <c r="M60" s="38"/>
      <c r="N60" s="38" t="e">
        <f>#REF!</f>
        <v>#REF!</v>
      </c>
      <c r="O60" s="38"/>
      <c r="P60" s="38"/>
    </row>
    <row r="61" spans="1:16" x14ac:dyDescent="0.2">
      <c r="A61" s="38" t="s">
        <v>5</v>
      </c>
      <c r="B61" s="38" t="e">
        <f>#REF!</f>
        <v>#REF!</v>
      </c>
      <c r="C61" s="38"/>
      <c r="D61" s="38"/>
      <c r="E61" s="38" t="e">
        <f>#REF!</f>
        <v>#REF!</v>
      </c>
      <c r="F61" s="38"/>
      <c r="G61" s="38"/>
      <c r="H61" s="38" t="e">
        <f>#REF!</f>
        <v>#REF!</v>
      </c>
      <c r="I61" s="38"/>
      <c r="J61" s="38"/>
      <c r="K61" s="38" t="e">
        <f>#REF!</f>
        <v>#REF!</v>
      </c>
      <c r="L61" s="38"/>
      <c r="M61" s="38"/>
      <c r="N61" s="38" t="e">
        <f>#REF!</f>
        <v>#REF!</v>
      </c>
      <c r="O61" s="38"/>
      <c r="P61" s="38"/>
    </row>
    <row r="62" spans="1:16" x14ac:dyDescent="0.2">
      <c r="A62" s="38" t="s">
        <v>4</v>
      </c>
      <c r="B62" s="38" t="e">
        <f>#REF!</f>
        <v>#REF!</v>
      </c>
      <c r="C62" s="38"/>
      <c r="D62" s="38"/>
      <c r="E62" s="38" t="e">
        <f>#REF!</f>
        <v>#REF!</v>
      </c>
      <c r="F62" s="38"/>
      <c r="G62" s="38"/>
      <c r="H62" s="38" t="e">
        <f>#REF!</f>
        <v>#REF!</v>
      </c>
      <c r="I62" s="38"/>
      <c r="J62" s="38"/>
      <c r="K62" s="38" t="e">
        <f>#REF!</f>
        <v>#REF!</v>
      </c>
      <c r="L62" s="38"/>
      <c r="M62" s="38"/>
      <c r="N62" s="38" t="e">
        <f>#REF!</f>
        <v>#REF!</v>
      </c>
      <c r="O62" s="38"/>
      <c r="P62" s="38"/>
    </row>
    <row r="63" spans="1:16" x14ac:dyDescent="0.2">
      <c r="A63" s="38" t="s">
        <v>3</v>
      </c>
      <c r="B63" s="38" t="e">
        <f>#REF!</f>
        <v>#REF!</v>
      </c>
      <c r="C63" s="38"/>
      <c r="D63" s="38"/>
      <c r="E63" s="38" t="e">
        <f>#REF!</f>
        <v>#REF!</v>
      </c>
      <c r="F63" s="38"/>
      <c r="G63" s="38"/>
      <c r="H63" s="38" t="e">
        <f>#REF!</f>
        <v>#REF!</v>
      </c>
      <c r="I63" s="38"/>
      <c r="J63" s="38"/>
      <c r="K63" s="38" t="e">
        <f>#REF!</f>
        <v>#REF!</v>
      </c>
      <c r="L63" s="38"/>
      <c r="M63" s="38"/>
      <c r="N63" s="38" t="e">
        <f>#REF!</f>
        <v>#REF!</v>
      </c>
      <c r="O63" s="38"/>
      <c r="P63" s="38"/>
    </row>
    <row r="64" spans="1:16" x14ac:dyDescent="0.2">
      <c r="A64" s="38" t="s">
        <v>2</v>
      </c>
      <c r="B64" s="38" t="e">
        <f>#REF!</f>
        <v>#REF!</v>
      </c>
      <c r="C64" s="38"/>
      <c r="D64" s="38"/>
      <c r="E64" s="38" t="e">
        <f>#REF!</f>
        <v>#REF!</v>
      </c>
      <c r="F64" s="38"/>
      <c r="G64" s="38"/>
      <c r="H64" s="38" t="e">
        <f>#REF!</f>
        <v>#REF!</v>
      </c>
      <c r="I64" s="38"/>
      <c r="J64" s="38"/>
      <c r="K64" s="38" t="e">
        <f>#REF!</f>
        <v>#REF!</v>
      </c>
      <c r="L64" s="38"/>
      <c r="M64" s="38"/>
      <c r="N64" s="38" t="e">
        <f>#REF!</f>
        <v>#REF!</v>
      </c>
      <c r="O64" s="38"/>
      <c r="P64" s="38"/>
    </row>
    <row r="65" spans="1:16" x14ac:dyDescent="0.2">
      <c r="A65" s="38" t="s">
        <v>1</v>
      </c>
      <c r="B65" s="38" t="e">
        <f>#REF!</f>
        <v>#REF!</v>
      </c>
      <c r="C65" s="38"/>
      <c r="D65" s="38"/>
      <c r="E65" s="38" t="e">
        <f>#REF!</f>
        <v>#REF!</v>
      </c>
      <c r="F65" s="38"/>
      <c r="G65" s="38"/>
      <c r="H65" s="38" t="e">
        <f>#REF!</f>
        <v>#REF!</v>
      </c>
      <c r="I65" s="38"/>
      <c r="J65" s="38"/>
      <c r="K65" s="38" t="e">
        <f>#REF!</f>
        <v>#REF!</v>
      </c>
      <c r="L65" s="38"/>
      <c r="M65" s="38"/>
      <c r="N65" s="38" t="e">
        <f>#REF!</f>
        <v>#REF!</v>
      </c>
      <c r="O65" s="38"/>
      <c r="P65" s="38"/>
    </row>
    <row r="66" spans="1:16" x14ac:dyDescent="0.2">
      <c r="A66" s="38" t="s">
        <v>0</v>
      </c>
      <c r="B66" s="38" t="e">
        <f>#REF!</f>
        <v>#REF!</v>
      </c>
      <c r="C66" s="38"/>
      <c r="D66" s="38"/>
      <c r="E66" s="38" t="e">
        <f>#REF!</f>
        <v>#REF!</v>
      </c>
      <c r="F66" s="38"/>
      <c r="G66" s="38"/>
      <c r="H66" s="38" t="e">
        <f>#REF!</f>
        <v>#REF!</v>
      </c>
      <c r="I66" s="38"/>
      <c r="J66" s="38"/>
      <c r="K66" s="38" t="e">
        <f>#REF!</f>
        <v>#REF!</v>
      </c>
      <c r="L66" s="38"/>
      <c r="M66" s="38"/>
      <c r="N66" s="38" t="e">
        <f>#REF!</f>
        <v>#REF!</v>
      </c>
      <c r="O66" s="38"/>
      <c r="P66" s="38"/>
    </row>
    <row r="67" spans="1:16" x14ac:dyDescent="0.2">
      <c r="A67" s="38" t="s">
        <v>34</v>
      </c>
      <c r="B67" s="38" t="e">
        <f>NA()</f>
        <v>#N/A</v>
      </c>
      <c r="C67" s="38" t="e">
        <f>IF(ISNUMBER(#REF!), IF(#REF! &lt; 0, 0,#REF!), NA())</f>
        <v>#N/A</v>
      </c>
      <c r="D67" s="38" t="e">
        <f>NA()</f>
        <v>#N/A</v>
      </c>
      <c r="E67" s="38" t="e">
        <f>NA()</f>
        <v>#N/A</v>
      </c>
      <c r="F67" s="38" t="e">
        <f>IF(ISNUMBER(#REF!), IF(#REF! &lt; 0, 0,#REF!), NA())</f>
        <v>#N/A</v>
      </c>
      <c r="G67" s="38" t="e">
        <f>NA()</f>
        <v>#N/A</v>
      </c>
      <c r="H67" s="38" t="e">
        <f>NA()</f>
        <v>#N/A</v>
      </c>
      <c r="I67" s="38" t="e">
        <f>IF(ISNUMBER(#REF!), IF(#REF! &lt; 0, 0,#REF!), NA())</f>
        <v>#N/A</v>
      </c>
      <c r="J67" s="38" t="e">
        <f>NA()</f>
        <v>#N/A</v>
      </c>
      <c r="K67" s="38" t="e">
        <f>NA()</f>
        <v>#N/A</v>
      </c>
      <c r="L67" s="38" t="e">
        <f>IF(ISNUMBER(#REF!), IF(#REF! &lt; 0, 0,#REF!), NA())</f>
        <v>#N/A</v>
      </c>
      <c r="M67" s="38" t="e">
        <f>NA()</f>
        <v>#N/A</v>
      </c>
      <c r="N67" s="38" t="e">
        <f>NA()</f>
        <v>#N/A</v>
      </c>
      <c r="O67" s="38" t="e">
        <f>IF(ISNUMBER(#REF!), IF(#REF! &lt; 0, 0,#REF!), NA())</f>
        <v>#N/A</v>
      </c>
      <c r="P67" s="38" t="e">
        <f>NA()</f>
        <v>#N/A</v>
      </c>
    </row>
    <row r="70" spans="1:16" x14ac:dyDescent="0.2">
      <c r="A70" s="40" t="s">
        <v>35</v>
      </c>
      <c r="B70" s="40"/>
      <c r="C70" s="40"/>
      <c r="D70" s="40"/>
      <c r="E70" s="40"/>
      <c r="F70" s="40"/>
    </row>
    <row r="71" spans="1:16" x14ac:dyDescent="0.2">
      <c r="A71" s="41"/>
      <c r="B71" s="41" t="e">
        <f>#REF!</f>
        <v>#REF!</v>
      </c>
      <c r="C71" s="41" t="e">
        <f>#REF!</f>
        <v>#REF!</v>
      </c>
      <c r="D71" s="41" t="e">
        <f>#REF!</f>
        <v>#REF!</v>
      </c>
    </row>
    <row r="72" spans="1:16" x14ac:dyDescent="0.2">
      <c r="A72" s="41" t="s">
        <v>36</v>
      </c>
      <c r="B72" s="42" t="e">
        <f>#REF!</f>
        <v>#REF!</v>
      </c>
      <c r="C72" s="42" t="e">
        <f>#REF!</f>
        <v>#REF!</v>
      </c>
      <c r="D72" s="42" t="e">
        <f>#REF!</f>
        <v>#REF!</v>
      </c>
    </row>
    <row r="73" spans="1:16" x14ac:dyDescent="0.2">
      <c r="A73" s="41" t="s">
        <v>37</v>
      </c>
      <c r="B73" s="42" t="e">
        <f>#REF!</f>
        <v>#REF!</v>
      </c>
      <c r="C73" s="42" t="e">
        <f>#REF!</f>
        <v>#REF!</v>
      </c>
      <c r="D73" s="42" t="e">
        <f>#REF!</f>
        <v>#REF!</v>
      </c>
    </row>
    <row r="74" spans="1:16" x14ac:dyDescent="0.2">
      <c r="A74" s="41" t="s">
        <v>38</v>
      </c>
      <c r="B74" s="42" t="e">
        <f>#REF!</f>
        <v>#REF!</v>
      </c>
      <c r="C74" s="42" t="e">
        <f>#REF!</f>
        <v>#REF!</v>
      </c>
      <c r="D74" s="42" t="e">
        <f>#REF!</f>
        <v>#REF!</v>
      </c>
    </row>
  </sheetData>
  <sheetProtection algorithmName="SHA-512" hashValue="X4hnBlS45Ax5doB57ZMAnLvOXop/PMKuSHG8rzYHkDjh+6nsIj/vE8wgKAoBWC7JxB5/n/JXcCUtpnspuRqOcg==" saltValue="0Tr/BwcFsNM8zHkX5fcIHw==" spinCount="100000"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公会計指標分析・財政指標組合せ分析表</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東海市</cp:lastModifiedBy>
  <cp:lastPrinted>2021-03-19T02:47:21Z</cp:lastPrinted>
  <dcterms:created xsi:type="dcterms:W3CDTF">2021-02-05T02:59:17Z</dcterms:created>
  <dcterms:modified xsi:type="dcterms:W3CDTF">2022-03-30T07:11:07Z</dcterms:modified>
  <cp:category/>
</cp:coreProperties>
</file>