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4370" yWindow="0" windowWidth="20490" windowHeight="7520"/>
  </bookViews>
  <sheets>
    <sheet name="Sheet1" sheetId="1" r:id="rId1"/>
  </sheets>
  <definedNames>
    <definedName name="_xlnm.Print_Area" localSheetId="0">Sheet1!$A$1:$L$62</definedName>
  </definedNames>
  <calcPr calcId="162913"/>
</workbook>
</file>

<file path=xl/calcChain.xml><?xml version="1.0" encoding="utf-8"?>
<calcChain xmlns="http://schemas.openxmlformats.org/spreadsheetml/2006/main">
  <c r="G42" i="1" l="1"/>
  <c r="K60" i="1" l="1"/>
  <c r="L60" i="1" s="1"/>
  <c r="G60" i="1"/>
  <c r="F60" i="1"/>
  <c r="K58" i="1"/>
  <c r="L58" i="1" s="1"/>
  <c r="G58" i="1"/>
  <c r="F58" i="1"/>
  <c r="K56" i="1"/>
  <c r="L56" i="1" s="1"/>
  <c r="G56" i="1"/>
  <c r="F56" i="1"/>
  <c r="K54" i="1"/>
  <c r="L54" i="1" s="1"/>
  <c r="G54" i="1"/>
  <c r="F54" i="1"/>
  <c r="K52" i="1"/>
  <c r="L52" i="1" s="1"/>
  <c r="G52" i="1"/>
  <c r="F52" i="1"/>
  <c r="K50" i="1"/>
  <c r="L50" i="1" s="1"/>
  <c r="G50" i="1"/>
  <c r="F50" i="1"/>
  <c r="K48" i="1"/>
  <c r="L48" i="1" s="1"/>
  <c r="G48" i="1"/>
  <c r="F48" i="1"/>
  <c r="K46" i="1"/>
  <c r="L46" i="1" s="1"/>
  <c r="G46" i="1"/>
  <c r="F46" i="1"/>
  <c r="K44" i="1"/>
  <c r="L44" i="1" s="1"/>
  <c r="G44" i="1"/>
  <c r="F44" i="1"/>
  <c r="K42" i="1"/>
  <c r="L42" i="1" s="1"/>
  <c r="F42" i="1"/>
  <c r="K40" i="1"/>
  <c r="L40" i="1" s="1"/>
  <c r="G40" i="1"/>
  <c r="F40" i="1"/>
</calcChain>
</file>

<file path=xl/sharedStrings.xml><?xml version="1.0" encoding="utf-8"?>
<sst xmlns="http://schemas.openxmlformats.org/spreadsheetml/2006/main" count="64" uniqueCount="57">
  <si>
    <t>女</t>
    <rPh sb="0" eb="1">
      <t>オンナ</t>
    </rPh>
    <phoneticPr fontId="1"/>
  </si>
  <si>
    <t>2　人　　　口</t>
    <rPh sb="2" eb="3">
      <t>ジン</t>
    </rPh>
    <rPh sb="6" eb="7">
      <t>クチ</t>
    </rPh>
    <phoneticPr fontId="1"/>
  </si>
  <si>
    <t>２．人　　口</t>
    <rPh sb="2" eb="3">
      <t>ヒト</t>
    </rPh>
    <rPh sb="5" eb="6">
      <t>クチ</t>
    </rPh>
    <phoneticPr fontId="1"/>
  </si>
  <si>
    <t>人　　　口　3</t>
    <rPh sb="0" eb="1">
      <t>ヒト</t>
    </rPh>
    <rPh sb="4" eb="5">
      <t>クチ</t>
    </rPh>
    <phoneticPr fontId="1"/>
  </si>
  <si>
    <t>女</t>
  </si>
  <si>
    <t xml:space="preserve"> </t>
  </si>
  <si>
    <t>常滑市</t>
    <rPh sb="0" eb="3">
      <t>トコナメシ</t>
    </rPh>
    <phoneticPr fontId="1"/>
  </si>
  <si>
    <t>総　　　数</t>
  </si>
  <si>
    <t>総　　　数</t>
    <rPh sb="0" eb="1">
      <t>フサ</t>
    </rPh>
    <rPh sb="4" eb="5">
      <t>カズ</t>
    </rPh>
    <phoneticPr fontId="1"/>
  </si>
  <si>
    <t>人        口</t>
    <rPh sb="0" eb="10">
      <t>ジンコウ</t>
    </rPh>
    <phoneticPr fontId="1"/>
  </si>
  <si>
    <t>人　　　    　　口（人）</t>
    <rPh sb="0" eb="11">
      <t>ジンコウ</t>
    </rPh>
    <rPh sb="12" eb="13">
      <t>ヒト</t>
    </rPh>
    <phoneticPr fontId="1"/>
  </si>
  <si>
    <t>（１）登録人口による人口と世帯</t>
    <rPh sb="3" eb="5">
      <t>トウロク</t>
    </rPh>
    <rPh sb="5" eb="7">
      <t>ジンコウ</t>
    </rPh>
    <rPh sb="10" eb="12">
      <t>ジンコウ</t>
    </rPh>
    <rPh sb="13" eb="15">
      <t>セタイ</t>
    </rPh>
    <phoneticPr fontId="1"/>
  </si>
  <si>
    <t>知多市</t>
    <rPh sb="0" eb="3">
      <t>チタシ</t>
    </rPh>
    <phoneticPr fontId="1"/>
  </si>
  <si>
    <t>市　町　別</t>
    <rPh sb="0" eb="1">
      <t>シ</t>
    </rPh>
    <rPh sb="2" eb="3">
      <t>マチ</t>
    </rPh>
    <rPh sb="4" eb="5">
      <t>ベツ</t>
    </rPh>
    <phoneticPr fontId="1"/>
  </si>
  <si>
    <t>男</t>
  </si>
  <si>
    <t>総数</t>
  </si>
  <si>
    <t>半田市</t>
  </si>
  <si>
    <t>常滑市</t>
  </si>
  <si>
    <t>東海市</t>
  </si>
  <si>
    <t>知多市</t>
  </si>
  <si>
    <t>阿久比町</t>
  </si>
  <si>
    <t>東浦町</t>
  </si>
  <si>
    <t>南知多町</t>
  </si>
  <si>
    <t>美浜町</t>
  </si>
  <si>
    <t>武豊町</t>
  </si>
  <si>
    <t>注）外国人登録を含む</t>
    <rPh sb="0" eb="1">
      <t>チュウ</t>
    </rPh>
    <rPh sb="2" eb="5">
      <t>ガイコクジン</t>
    </rPh>
    <rPh sb="5" eb="7">
      <t>トウロク</t>
    </rPh>
    <rPh sb="8" eb="9">
      <t>フク</t>
    </rPh>
    <phoneticPr fontId="1"/>
  </si>
  <si>
    <t>〈資料〉各市町調</t>
    <rPh sb="1" eb="3">
      <t>シリョウ</t>
    </rPh>
    <rPh sb="4" eb="5">
      <t>カク</t>
    </rPh>
    <rPh sb="5" eb="7">
      <t>シチョウ</t>
    </rPh>
    <rPh sb="7" eb="8">
      <t>シラ</t>
    </rPh>
    <phoneticPr fontId="1"/>
  </si>
  <si>
    <t>大府市</t>
  </si>
  <si>
    <t>世 帯 数（世帯）</t>
    <rPh sb="0" eb="5">
      <t>セタイスウ</t>
    </rPh>
    <rPh sb="6" eb="8">
      <t>セタイ</t>
    </rPh>
    <phoneticPr fontId="1"/>
  </si>
  <si>
    <t>女100人につき男（人）</t>
    <rPh sb="0" eb="1">
      <t>オンナ</t>
    </rPh>
    <rPh sb="4" eb="5">
      <t>ニン</t>
    </rPh>
    <rPh sb="8" eb="9">
      <t>オトコ</t>
    </rPh>
    <rPh sb="10" eb="11">
      <t>ヒト</t>
    </rPh>
    <phoneticPr fontId="1"/>
  </si>
  <si>
    <t>1世帯当たり　　人員（人）</t>
    <rPh sb="1" eb="3">
      <t>セタイ</t>
    </rPh>
    <rPh sb="3" eb="4">
      <t>アタ</t>
    </rPh>
    <rPh sb="8" eb="10">
      <t>ジンイン</t>
    </rPh>
    <rPh sb="11" eb="12">
      <t>ヒト</t>
    </rPh>
    <phoneticPr fontId="1"/>
  </si>
  <si>
    <t>総人口（人）</t>
    <rPh sb="4" eb="5">
      <t>ニン</t>
    </rPh>
    <phoneticPr fontId="1"/>
  </si>
  <si>
    <t>人口密度
（人/k㎡）</t>
    <rPh sb="0" eb="2">
      <t>ジンコウ</t>
    </rPh>
    <rPh sb="2" eb="4">
      <t>ミツド</t>
    </rPh>
    <rPh sb="6" eb="7">
      <t>ヒト</t>
    </rPh>
    <phoneticPr fontId="1"/>
  </si>
  <si>
    <t>阿久比町</t>
    <rPh sb="0" eb="4">
      <t>アグイチョウ</t>
    </rPh>
    <phoneticPr fontId="1"/>
  </si>
  <si>
    <t>東浦町</t>
    <rPh sb="0" eb="2">
      <t>ヒガシウラ</t>
    </rPh>
    <rPh sb="2" eb="3">
      <t>チョウ</t>
    </rPh>
    <phoneticPr fontId="1"/>
  </si>
  <si>
    <t>男</t>
    <rPh sb="0" eb="1">
      <t>オトコ</t>
    </rPh>
    <phoneticPr fontId="1"/>
  </si>
  <si>
    <t>人　　口（人）</t>
    <rPh sb="0" eb="4">
      <t>ジンコウ</t>
    </rPh>
    <rPh sb="5" eb="6">
      <t>ヒト</t>
    </rPh>
    <phoneticPr fontId="1"/>
  </si>
  <si>
    <t>世帯数（世帯）</t>
    <rPh sb="0" eb="3">
      <t>セタイスウ</t>
    </rPh>
    <rPh sb="4" eb="6">
      <t>セタイ</t>
    </rPh>
    <phoneticPr fontId="1"/>
  </si>
  <si>
    <t>大府市</t>
    <rPh sb="0" eb="3">
      <t>オオブシ</t>
    </rPh>
    <phoneticPr fontId="1"/>
  </si>
  <si>
    <t>増　　減（人）</t>
    <rPh sb="0" eb="4">
      <t>ゾウゲン</t>
    </rPh>
    <rPh sb="5" eb="6">
      <t>ヒト</t>
    </rPh>
    <phoneticPr fontId="1"/>
  </si>
  <si>
    <t>増減率（％）</t>
    <rPh sb="0" eb="2">
      <t>ゾウゲン</t>
    </rPh>
    <rPh sb="2" eb="3">
      <t>リツ</t>
    </rPh>
    <phoneticPr fontId="1"/>
  </si>
  <si>
    <t>総　　　数</t>
    <rPh sb="0" eb="5">
      <t>ソウスウ</t>
    </rPh>
    <phoneticPr fontId="1"/>
  </si>
  <si>
    <t>半田市</t>
    <rPh sb="0" eb="3">
      <t>ハンダシ</t>
    </rPh>
    <phoneticPr fontId="1"/>
  </si>
  <si>
    <t>東海市</t>
    <rPh sb="0" eb="3">
      <t>トウカイシ</t>
    </rPh>
    <phoneticPr fontId="1"/>
  </si>
  <si>
    <t>南知多町</t>
    <rPh sb="0" eb="1">
      <t>ミナミ</t>
    </rPh>
    <rPh sb="1" eb="4">
      <t>チタチョウ</t>
    </rPh>
    <phoneticPr fontId="1"/>
  </si>
  <si>
    <t>美浜町</t>
    <rPh sb="0" eb="3">
      <t>ミハマチョウ</t>
    </rPh>
    <phoneticPr fontId="1"/>
  </si>
  <si>
    <t>武豊町</t>
    <rPh sb="0" eb="3">
      <t>タケトヨチョウ</t>
    </rPh>
    <phoneticPr fontId="1"/>
  </si>
  <si>
    <t>〈資料〉国勢調査</t>
    <rPh sb="1" eb="3">
      <t>シリョウ</t>
    </rPh>
    <rPh sb="4" eb="6">
      <t>コクセイ</t>
    </rPh>
    <rPh sb="6" eb="8">
      <t>チョウサ</t>
    </rPh>
    <phoneticPr fontId="1"/>
  </si>
  <si>
    <t>令和2年３月末日</t>
    <rPh sb="0" eb="2">
      <t>レイワ</t>
    </rPh>
    <rPh sb="3" eb="4">
      <t>ネン</t>
    </rPh>
    <rPh sb="4" eb="5">
      <t>ヘイネン</t>
    </rPh>
    <rPh sb="5" eb="6">
      <t>ツキ</t>
    </rPh>
    <rPh sb="6" eb="7">
      <t>マツ</t>
    </rPh>
    <rPh sb="7" eb="8">
      <t>ニチ</t>
    </rPh>
    <phoneticPr fontId="1"/>
  </si>
  <si>
    <t>令和３年３月31日現在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1"/>
  </si>
  <si>
    <t>令和2年３月末日との比較</t>
    <rPh sb="0" eb="2">
      <t>レイワ</t>
    </rPh>
    <rPh sb="3" eb="4">
      <t>ネン</t>
    </rPh>
    <rPh sb="4" eb="5">
      <t>ヘイネン</t>
    </rPh>
    <rPh sb="5" eb="6">
      <t>ツキ</t>
    </rPh>
    <rPh sb="6" eb="7">
      <t>マツ</t>
    </rPh>
    <rPh sb="7" eb="8">
      <t>ヒ</t>
    </rPh>
    <rPh sb="10" eb="12">
      <t>ヒカク</t>
    </rPh>
    <phoneticPr fontId="1"/>
  </si>
  <si>
    <t>1680.1※　</t>
    <phoneticPr fontId="1"/>
  </si>
  <si>
    <t>令和２年10月１日現在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1"/>
  </si>
  <si>
    <t>平成27年国勢調査</t>
    <rPh sb="0" eb="2">
      <t>ヘイセイ</t>
    </rPh>
    <rPh sb="4" eb="5">
      <t>ネン</t>
    </rPh>
    <rPh sb="5" eb="7">
      <t>コクセイ</t>
    </rPh>
    <rPh sb="7" eb="9">
      <t>チョウサ</t>
    </rPh>
    <phoneticPr fontId="1"/>
  </si>
  <si>
    <r>
      <t>平成2</t>
    </r>
    <r>
      <rPr>
        <sz val="11"/>
        <color theme="1"/>
        <rFont val="ＭＳ Ｐゴシック"/>
        <family val="3"/>
        <charset val="128"/>
        <scheme val="minor"/>
      </rPr>
      <t>7</t>
    </r>
    <r>
      <rPr>
        <sz val="11"/>
        <rFont val="ＭＳ Ｐゴシック"/>
        <family val="3"/>
        <charset val="128"/>
      </rPr>
      <t>年国勢調査人口との比較</t>
    </r>
    <rPh sb="0" eb="2">
      <t>ヘイセイ</t>
    </rPh>
    <rPh sb="4" eb="5">
      <t>ネン</t>
    </rPh>
    <rPh sb="5" eb="7">
      <t>コクセイ</t>
    </rPh>
    <rPh sb="7" eb="9">
      <t>チョウサ</t>
    </rPh>
    <rPh sb="9" eb="11">
      <t>ジンコウ</t>
    </rPh>
    <rPh sb="13" eb="15">
      <t>ヒカク</t>
    </rPh>
    <phoneticPr fontId="1"/>
  </si>
  <si>
    <t>(２)令和２年国勢調査人口</t>
    <rPh sb="3" eb="5">
      <t>レイワ</t>
    </rPh>
    <phoneticPr fontId="1"/>
  </si>
  <si>
    <t>※1.土地（１）地目別面積の行政面積ではなく、武豊町公表の２５９２haを使用。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</si>
</sst>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&quot;△ &quot;#,##0.0"/>
    <numFmt numFmtId="177" formatCode="#,##0.0\ \ \ \ \ \ ;&quot;△ &quot;#,##0.0\ \ \ \ \ \ "/>
    <numFmt numFmtId="178" formatCode="#,##0;&quot;△ &quot;#,##0"/>
    <numFmt numFmtId="179" formatCode="#,##0\ \ \ ;&quot;△ &quot;#,##0\ \ \ "/>
    <numFmt numFmtId="180" formatCode="#,##0\ \ \ \ \ \ ;&quot;△ &quot;#,##0\ \ \ \ \ \ "/>
    <numFmt numFmtId="181" formatCode="#,##0\ \ \ \ \ \ \ \ \ \ \ \ ;&quot;△ &quot;#,##0\ \ \ \ \ \ \ \ \ \ \ \ "/>
    <numFmt numFmtId="182" formatCode="0.0_);[Red]\(0.0\)"/>
    <numFmt numFmtId="183" formatCode="#,##0_ "/>
  </numFmts>
  <fonts count="8" x14ac:knownFonts="1">
    <font>
      <sz val="11"/>
      <color theme="1"/>
      <name val="ＭＳ Ｐゴシック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85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82" fontId="2" fillId="2" borderId="0" xfId="0" applyNumberFormat="1" applyFont="1" applyFill="1" applyAlignment="1">
      <alignment vertical="center"/>
    </xf>
    <xf numFmtId="0" fontId="2" fillId="2" borderId="0" xfId="0" applyFont="1" applyFill="1" applyBorder="1" applyAlignment="1"/>
    <xf numFmtId="0" fontId="0" fillId="2" borderId="0" xfId="0" applyFill="1" applyAlignment="1"/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4" fillId="2" borderId="0" xfId="0" applyFont="1" applyFill="1" applyAlignment="1">
      <alignment vertical="center"/>
    </xf>
    <xf numFmtId="0" fontId="2" fillId="2" borderId="5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/>
    </xf>
    <xf numFmtId="0" fontId="2" fillId="2" borderId="0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/>
    </xf>
    <xf numFmtId="0" fontId="2" fillId="2" borderId="7" xfId="0" applyFont="1" applyFill="1" applyBorder="1" applyAlignment="1">
      <alignment horizontal="center" vertical="center"/>
    </xf>
    <xf numFmtId="180" fontId="2" fillId="2" borderId="0" xfId="0" applyNumberFormat="1" applyFont="1" applyFill="1" applyBorder="1" applyAlignment="1">
      <alignment horizontal="right"/>
    </xf>
    <xf numFmtId="180" fontId="2" fillId="2" borderId="8" xfId="0" applyNumberFormat="1" applyFont="1" applyFill="1" applyBorder="1" applyAlignment="1">
      <alignment horizontal="right"/>
    </xf>
    <xf numFmtId="180" fontId="2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178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180" fontId="2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80" fontId="2" fillId="2" borderId="0" xfId="0" applyNumberFormat="1" applyFont="1" applyFill="1" applyBorder="1" applyAlignment="1">
      <alignment vertical="center"/>
    </xf>
    <xf numFmtId="178" fontId="2" fillId="2" borderId="0" xfId="0" applyNumberFormat="1" applyFont="1" applyFill="1" applyBorder="1" applyAlignment="1">
      <alignment horizontal="right" vertical="center"/>
    </xf>
    <xf numFmtId="180" fontId="2" fillId="2" borderId="8" xfId="0" applyNumberFormat="1" applyFont="1" applyFill="1" applyBorder="1" applyAlignment="1">
      <alignment horizontal="right" vertical="center"/>
    </xf>
    <xf numFmtId="177" fontId="2" fillId="2" borderId="0" xfId="0" applyNumberFormat="1" applyFont="1" applyFill="1" applyBorder="1" applyAlignment="1">
      <alignment horizontal="right"/>
    </xf>
    <xf numFmtId="177" fontId="2" fillId="2" borderId="8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 wrapText="1"/>
    </xf>
    <xf numFmtId="176" fontId="2" fillId="2" borderId="0" xfId="0" applyNumberFormat="1" applyFont="1" applyFill="1" applyBorder="1" applyAlignment="1">
      <alignment horizontal="right"/>
    </xf>
    <xf numFmtId="38" fontId="2" fillId="2" borderId="0" xfId="1" applyFont="1" applyFill="1" applyBorder="1" applyAlignment="1">
      <alignment vertical="center"/>
    </xf>
    <xf numFmtId="38" fontId="2" fillId="2" borderId="0" xfId="1" applyFont="1" applyFill="1" applyBorder="1" applyAlignment="1">
      <alignment horizontal="right" vertical="center"/>
    </xf>
    <xf numFmtId="181" fontId="2" fillId="2" borderId="0" xfId="0" applyNumberFormat="1" applyFont="1" applyFill="1" applyBorder="1" applyAlignment="1">
      <alignment horizontal="right" indent="1"/>
    </xf>
    <xf numFmtId="179" fontId="2" fillId="2" borderId="0" xfId="0" applyNumberFormat="1" applyFont="1" applyFill="1" applyBorder="1" applyAlignment="1">
      <alignment horizontal="right"/>
    </xf>
    <xf numFmtId="182" fontId="2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77" fontId="2" fillId="2" borderId="22" xfId="0" applyNumberFormat="1" applyFont="1" applyFill="1" applyBorder="1" applyAlignment="1">
      <alignment horizontal="right"/>
    </xf>
    <xf numFmtId="177" fontId="2" fillId="2" borderId="23" xfId="0" applyNumberFormat="1" applyFont="1" applyFill="1" applyBorder="1" applyAlignment="1">
      <alignment horizontal="right"/>
    </xf>
    <xf numFmtId="0" fontId="2" fillId="2" borderId="22" xfId="0" applyFont="1" applyFill="1" applyBorder="1" applyAlignment="1">
      <alignment horizontal="center"/>
    </xf>
    <xf numFmtId="176" fontId="2" fillId="2" borderId="22" xfId="0" applyNumberFormat="1" applyFont="1" applyFill="1" applyBorder="1" applyAlignment="1"/>
    <xf numFmtId="177" fontId="2" fillId="2" borderId="0" xfId="0" applyNumberFormat="1" applyFont="1" applyFill="1" applyBorder="1" applyAlignment="1"/>
    <xf numFmtId="0" fontId="2" fillId="2" borderId="0" xfId="0" applyFont="1" applyFill="1" applyAlignment="1">
      <alignment vertical="center"/>
    </xf>
    <xf numFmtId="182" fontId="2" fillId="2" borderId="0" xfId="0" applyNumberFormat="1" applyFont="1" applyFill="1" applyBorder="1" applyAlignment="1">
      <alignment horizontal="center" vertical="center" wrapText="1"/>
    </xf>
    <xf numFmtId="0" fontId="2" fillId="2" borderId="0" xfId="2" applyFont="1" applyFill="1" applyBorder="1" applyAlignment="1"/>
    <xf numFmtId="0" fontId="2" fillId="2" borderId="3" xfId="2" applyFont="1" applyFill="1" applyBorder="1" applyAlignment="1">
      <alignment horizontal="distributed" vertical="center"/>
    </xf>
    <xf numFmtId="180" fontId="2" fillId="2" borderId="8" xfId="0" applyNumberFormat="1" applyFont="1" applyFill="1" applyBorder="1" applyAlignment="1">
      <alignment horizontal="right"/>
    </xf>
    <xf numFmtId="181" fontId="2" fillId="2" borderId="0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distributed" vertical="center"/>
    </xf>
    <xf numFmtId="180" fontId="2" fillId="2" borderId="26" xfId="0" applyNumberFormat="1" applyFont="1" applyFill="1" applyBorder="1" applyAlignment="1">
      <alignment horizontal="right"/>
    </xf>
    <xf numFmtId="0" fontId="2" fillId="2" borderId="25" xfId="0" applyFont="1" applyFill="1" applyBorder="1" applyAlignment="1"/>
    <xf numFmtId="180" fontId="2" fillId="2" borderId="0" xfId="0" applyNumberFormat="1" applyFont="1" applyFill="1" applyAlignment="1">
      <alignment horizontal="center" vertical="center"/>
    </xf>
    <xf numFmtId="183" fontId="2" fillId="2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181" fontId="2" fillId="2" borderId="0" xfId="0" applyNumberFormat="1" applyFont="1" applyFill="1" applyBorder="1" applyAlignment="1">
      <alignment horizontal="right"/>
    </xf>
    <xf numFmtId="182" fontId="2" fillId="2" borderId="0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80" fontId="2" fillId="2" borderId="8" xfId="0" applyNumberFormat="1" applyFont="1" applyFill="1" applyBorder="1" applyAlignment="1">
      <alignment horizontal="right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6"/>
  <sheetViews>
    <sheetView tabSelected="1" zoomScale="90" zoomScaleNormal="90" workbookViewId="0">
      <selection activeCell="C33" sqref="C33"/>
    </sheetView>
  </sheetViews>
  <sheetFormatPr defaultColWidth="9" defaultRowHeight="14" x14ac:dyDescent="0.2"/>
  <cols>
    <col min="1" max="2" width="14.453125" style="1" customWidth="1"/>
    <col min="3" max="12" width="14.453125" style="2" customWidth="1"/>
    <col min="13" max="13" width="4.90625" style="2" customWidth="1"/>
    <col min="14" max="17" width="9" style="2" customWidth="1"/>
    <col min="18" max="18" width="9.6328125" style="3" customWidth="1"/>
    <col min="19" max="19" width="9" style="2" customWidth="1"/>
    <col min="20" max="16384" width="9" style="2"/>
  </cols>
  <sheetData>
    <row r="1" spans="1:18" ht="14.25" customHeight="1" x14ac:dyDescent="0.2">
      <c r="A1" s="6" t="s">
        <v>1</v>
      </c>
      <c r="L1" s="21" t="s">
        <v>3</v>
      </c>
    </row>
    <row r="3" spans="1:18" ht="24" customHeight="1" x14ac:dyDescent="0.2">
      <c r="A3" s="7" t="s">
        <v>2</v>
      </c>
      <c r="C3" s="27" t="s">
        <v>5</v>
      </c>
    </row>
    <row r="5" spans="1:18" ht="18.75" customHeight="1" x14ac:dyDescent="0.2">
      <c r="A5" s="8" t="s">
        <v>11</v>
      </c>
      <c r="B5" s="8"/>
      <c r="C5" s="11"/>
    </row>
    <row r="6" spans="1:18" ht="14.25" customHeight="1" x14ac:dyDescent="0.2">
      <c r="B6" s="61"/>
      <c r="C6" s="61"/>
      <c r="D6" s="61"/>
      <c r="E6" s="61"/>
      <c r="K6" s="69" t="s">
        <v>49</v>
      </c>
      <c r="L6" s="69"/>
      <c r="R6" s="49"/>
    </row>
    <row r="7" spans="1:18" ht="20.149999999999999" customHeight="1" x14ac:dyDescent="0.2">
      <c r="A7" s="70" t="s">
        <v>13</v>
      </c>
      <c r="B7" s="76" t="s">
        <v>9</v>
      </c>
      <c r="C7" s="77"/>
      <c r="D7" s="78"/>
      <c r="E7" s="72" t="s">
        <v>28</v>
      </c>
      <c r="F7" s="74" t="s">
        <v>29</v>
      </c>
      <c r="G7" s="74" t="s">
        <v>30</v>
      </c>
      <c r="H7" s="74" t="s">
        <v>32</v>
      </c>
      <c r="I7" s="80" t="s">
        <v>48</v>
      </c>
      <c r="J7" s="81"/>
      <c r="K7" s="72" t="s">
        <v>50</v>
      </c>
      <c r="L7" s="82"/>
      <c r="R7" s="49"/>
    </row>
    <row r="8" spans="1:18" ht="20.149999999999999" customHeight="1" x14ac:dyDescent="0.2">
      <c r="A8" s="71"/>
      <c r="B8" s="16" t="s">
        <v>7</v>
      </c>
      <c r="C8" s="55" t="s">
        <v>14</v>
      </c>
      <c r="D8" s="55" t="s">
        <v>4</v>
      </c>
      <c r="E8" s="73"/>
      <c r="F8" s="75"/>
      <c r="G8" s="75"/>
      <c r="H8" s="75"/>
      <c r="I8" s="64" t="s">
        <v>31</v>
      </c>
      <c r="J8" s="65"/>
      <c r="K8" s="55" t="s">
        <v>39</v>
      </c>
      <c r="L8" s="42" t="s">
        <v>40</v>
      </c>
      <c r="R8" s="49"/>
    </row>
    <row r="9" spans="1:18" ht="7.5" customHeight="1" x14ac:dyDescent="0.2">
      <c r="A9" s="9"/>
      <c r="B9" s="28"/>
      <c r="C9" s="28"/>
      <c r="D9" s="28"/>
      <c r="E9" s="28"/>
      <c r="F9" s="28"/>
      <c r="G9" s="28"/>
      <c r="H9" s="28"/>
      <c r="I9" s="28"/>
      <c r="J9" s="28"/>
      <c r="K9" s="28"/>
      <c r="L9" s="43"/>
      <c r="M9" s="28"/>
      <c r="N9" s="28"/>
      <c r="O9" s="28"/>
      <c r="P9" s="28"/>
      <c r="Q9" s="28"/>
      <c r="R9" s="50"/>
    </row>
    <row r="10" spans="1:18" s="4" customFormat="1" x14ac:dyDescent="0.2">
      <c r="A10" s="9" t="s">
        <v>15</v>
      </c>
      <c r="B10" s="17">
        <v>631531</v>
      </c>
      <c r="C10" s="17">
        <v>320002</v>
      </c>
      <c r="D10" s="17">
        <v>311529</v>
      </c>
      <c r="E10" s="17">
        <v>271604</v>
      </c>
      <c r="F10" s="32">
        <v>102.7</v>
      </c>
      <c r="G10" s="32">
        <v>2.2999999999999998</v>
      </c>
      <c r="H10" s="32">
        <v>1610.2</v>
      </c>
      <c r="I10" s="68">
        <v>633867</v>
      </c>
      <c r="J10" s="68"/>
      <c r="K10" s="17">
        <v>-2336</v>
      </c>
      <c r="L10" s="44">
        <v>-0.4</v>
      </c>
    </row>
    <row r="11" spans="1:18" s="4" customFormat="1" ht="8.15" customHeight="1" x14ac:dyDescent="0.2">
      <c r="A11" s="9"/>
      <c r="B11" s="17"/>
      <c r="C11" s="17"/>
      <c r="D11" s="17"/>
      <c r="E11" s="17"/>
      <c r="F11" s="32"/>
      <c r="G11" s="32"/>
      <c r="H11" s="17"/>
      <c r="I11" s="54"/>
      <c r="J11" s="54"/>
      <c r="K11" s="17"/>
      <c r="L11" s="44"/>
    </row>
    <row r="12" spans="1:18" s="4" customFormat="1" x14ac:dyDescent="0.2">
      <c r="A12" s="9" t="s">
        <v>16</v>
      </c>
      <c r="B12" s="17">
        <v>119102</v>
      </c>
      <c r="C12" s="17">
        <v>60182</v>
      </c>
      <c r="D12" s="17">
        <v>58920</v>
      </c>
      <c r="E12" s="17">
        <v>52371</v>
      </c>
      <c r="F12" s="32">
        <v>102.1</v>
      </c>
      <c r="G12" s="32">
        <v>2.2999999999999998</v>
      </c>
      <c r="H12" s="32">
        <v>2511.6</v>
      </c>
      <c r="I12" s="68">
        <v>119884</v>
      </c>
      <c r="J12" s="68"/>
      <c r="K12" s="17">
        <v>-782</v>
      </c>
      <c r="L12" s="44">
        <v>-0.7</v>
      </c>
    </row>
    <row r="13" spans="1:18" s="4" customFormat="1" ht="8.15" customHeight="1" x14ac:dyDescent="0.2">
      <c r="A13" s="9"/>
      <c r="B13" s="17"/>
      <c r="C13" s="17"/>
      <c r="D13" s="17"/>
      <c r="E13" s="17"/>
      <c r="F13" s="32"/>
      <c r="G13" s="32"/>
      <c r="H13" s="17"/>
      <c r="I13" s="38"/>
      <c r="J13" s="38"/>
      <c r="K13" s="17"/>
      <c r="L13" s="44"/>
    </row>
    <row r="14" spans="1:18" s="4" customFormat="1" x14ac:dyDescent="0.2">
      <c r="A14" s="9" t="s">
        <v>17</v>
      </c>
      <c r="B14" s="17">
        <v>58781</v>
      </c>
      <c r="C14" s="17">
        <v>29056</v>
      </c>
      <c r="D14" s="17">
        <v>29725</v>
      </c>
      <c r="E14" s="17">
        <v>24979</v>
      </c>
      <c r="F14" s="32">
        <v>97.7</v>
      </c>
      <c r="G14" s="32">
        <v>2.4</v>
      </c>
      <c r="H14" s="32">
        <v>1051.5</v>
      </c>
      <c r="I14" s="68">
        <v>59407</v>
      </c>
      <c r="J14" s="68"/>
      <c r="K14" s="17">
        <v>-626</v>
      </c>
      <c r="L14" s="44">
        <v>-1.1000000000000001</v>
      </c>
    </row>
    <row r="15" spans="1:18" s="4" customFormat="1" ht="8.15" customHeight="1" x14ac:dyDescent="0.2">
      <c r="A15" s="9"/>
      <c r="B15" s="17"/>
      <c r="C15" s="17"/>
      <c r="D15" s="17"/>
      <c r="E15" s="17"/>
      <c r="F15" s="32"/>
      <c r="G15" s="32"/>
      <c r="H15" s="17"/>
      <c r="I15" s="38"/>
      <c r="J15" s="38"/>
      <c r="K15" s="17"/>
      <c r="L15" s="44"/>
    </row>
    <row r="16" spans="1:18" s="4" customFormat="1" x14ac:dyDescent="0.2">
      <c r="A16" s="9" t="s">
        <v>18</v>
      </c>
      <c r="B16" s="17">
        <v>114615</v>
      </c>
      <c r="C16" s="17">
        <v>59875</v>
      </c>
      <c r="D16" s="17">
        <v>54740</v>
      </c>
      <c r="E16" s="17">
        <v>51458</v>
      </c>
      <c r="F16" s="32">
        <v>109.4</v>
      </c>
      <c r="G16" s="32">
        <v>2.2000000000000002</v>
      </c>
      <c r="H16" s="32">
        <v>2639.1</v>
      </c>
      <c r="I16" s="68">
        <v>114894</v>
      </c>
      <c r="J16" s="68"/>
      <c r="K16" s="17">
        <v>-279</v>
      </c>
      <c r="L16" s="44">
        <v>-0.2</v>
      </c>
    </row>
    <row r="17" spans="1:17" s="4" customFormat="1" ht="8.15" customHeight="1" x14ac:dyDescent="0.2">
      <c r="A17" s="9"/>
      <c r="B17" s="17"/>
      <c r="C17" s="17"/>
      <c r="D17" s="17"/>
      <c r="E17" s="17"/>
      <c r="F17" s="32"/>
      <c r="G17" s="32"/>
      <c r="H17" s="17"/>
      <c r="I17" s="38"/>
      <c r="J17" s="38"/>
      <c r="K17" s="17"/>
      <c r="L17" s="44"/>
    </row>
    <row r="18" spans="1:17" s="4" customFormat="1" x14ac:dyDescent="0.2">
      <c r="A18" s="52" t="s">
        <v>27</v>
      </c>
      <c r="B18" s="17">
        <v>92881</v>
      </c>
      <c r="C18" s="17">
        <v>47458</v>
      </c>
      <c r="D18" s="17">
        <v>45423</v>
      </c>
      <c r="E18" s="17">
        <v>39891</v>
      </c>
      <c r="F18" s="32">
        <v>104.5</v>
      </c>
      <c r="G18" s="32">
        <v>2.2999999999999998</v>
      </c>
      <c r="H18" s="32">
        <v>2759.4</v>
      </c>
      <c r="I18" s="68">
        <v>92670</v>
      </c>
      <c r="J18" s="68"/>
      <c r="K18" s="17">
        <v>211</v>
      </c>
      <c r="L18" s="44">
        <v>0.2</v>
      </c>
      <c r="M18" s="51"/>
      <c r="N18" s="51"/>
      <c r="O18" s="51"/>
      <c r="P18" s="51"/>
      <c r="Q18" s="51"/>
    </row>
    <row r="19" spans="1:17" s="4" customFormat="1" ht="8.15" customHeight="1" x14ac:dyDescent="0.2">
      <c r="A19" s="9"/>
      <c r="B19" s="17"/>
      <c r="C19" s="17"/>
      <c r="D19" s="17"/>
      <c r="E19" s="17"/>
      <c r="F19" s="32"/>
      <c r="G19" s="32"/>
      <c r="H19" s="17"/>
      <c r="I19" s="38"/>
      <c r="J19" s="38"/>
      <c r="K19" s="17"/>
      <c r="L19" s="44"/>
    </row>
    <row r="20" spans="1:17" s="4" customFormat="1" x14ac:dyDescent="0.2">
      <c r="A20" s="9" t="s">
        <v>19</v>
      </c>
      <c r="B20" s="17">
        <v>85061</v>
      </c>
      <c r="C20" s="17">
        <v>42915</v>
      </c>
      <c r="D20" s="17">
        <v>42146</v>
      </c>
      <c r="E20" s="17">
        <v>36428</v>
      </c>
      <c r="F20" s="32">
        <v>101.8</v>
      </c>
      <c r="G20" s="32">
        <v>2.2999999999999998</v>
      </c>
      <c r="H20" s="32">
        <v>1853.2</v>
      </c>
      <c r="I20" s="68">
        <v>85377</v>
      </c>
      <c r="J20" s="68"/>
      <c r="K20" s="17">
        <v>-316</v>
      </c>
      <c r="L20" s="44">
        <v>-0.4</v>
      </c>
    </row>
    <row r="21" spans="1:17" s="4" customFormat="1" ht="8.15" customHeight="1" x14ac:dyDescent="0.2">
      <c r="A21" s="9"/>
      <c r="B21" s="17"/>
      <c r="C21" s="17"/>
      <c r="D21" s="17"/>
      <c r="E21" s="17"/>
      <c r="F21" s="32"/>
      <c r="G21" s="32"/>
      <c r="H21" s="17"/>
      <c r="I21" s="38"/>
      <c r="J21" s="38"/>
      <c r="K21" s="17"/>
      <c r="L21" s="44"/>
    </row>
    <row r="22" spans="1:17" s="4" customFormat="1" x14ac:dyDescent="0.2">
      <c r="A22" s="9" t="s">
        <v>20</v>
      </c>
      <c r="B22" s="17">
        <v>28595</v>
      </c>
      <c r="C22" s="17">
        <v>14179</v>
      </c>
      <c r="D22" s="17">
        <v>14416</v>
      </c>
      <c r="E22" s="17">
        <v>10875</v>
      </c>
      <c r="F22" s="32">
        <v>98.4</v>
      </c>
      <c r="G22" s="32">
        <v>2.6</v>
      </c>
      <c r="H22" s="32">
        <v>1201.5</v>
      </c>
      <c r="I22" s="68">
        <v>28655</v>
      </c>
      <c r="J22" s="68"/>
      <c r="K22" s="17">
        <v>-60</v>
      </c>
      <c r="L22" s="44">
        <v>-0.2</v>
      </c>
    </row>
    <row r="23" spans="1:17" s="4" customFormat="1" ht="8.15" customHeight="1" x14ac:dyDescent="0.2">
      <c r="A23" s="9"/>
      <c r="B23" s="17"/>
      <c r="C23" s="17"/>
      <c r="D23" s="17"/>
      <c r="E23" s="17"/>
      <c r="F23" s="32"/>
      <c r="G23" s="32"/>
      <c r="H23" s="17"/>
      <c r="I23" s="38"/>
      <c r="J23" s="38"/>
      <c r="K23" s="17"/>
      <c r="L23" s="44"/>
    </row>
    <row r="24" spans="1:17" s="4" customFormat="1" x14ac:dyDescent="0.2">
      <c r="A24" s="9" t="s">
        <v>21</v>
      </c>
      <c r="B24" s="17">
        <v>50368</v>
      </c>
      <c r="C24" s="17">
        <v>25352</v>
      </c>
      <c r="D24" s="17">
        <v>25016</v>
      </c>
      <c r="E24" s="17">
        <v>21027</v>
      </c>
      <c r="F24" s="32">
        <v>101.3</v>
      </c>
      <c r="G24" s="32">
        <v>2.4</v>
      </c>
      <c r="H24" s="32">
        <v>1617.5</v>
      </c>
      <c r="I24" s="68">
        <v>50154</v>
      </c>
      <c r="J24" s="68"/>
      <c r="K24" s="17">
        <v>214</v>
      </c>
      <c r="L24" s="44">
        <v>0.4</v>
      </c>
    </row>
    <row r="25" spans="1:17" s="4" customFormat="1" ht="8.15" customHeight="1" x14ac:dyDescent="0.2">
      <c r="A25" s="9"/>
      <c r="B25" s="17"/>
      <c r="C25" s="17"/>
      <c r="D25" s="17"/>
      <c r="E25" s="17"/>
      <c r="F25" s="32"/>
      <c r="G25" s="32"/>
      <c r="H25" s="17"/>
      <c r="I25" s="38"/>
      <c r="J25" s="38"/>
      <c r="K25" s="17"/>
      <c r="L25" s="44"/>
    </row>
    <row r="26" spans="1:17" s="4" customFormat="1" x14ac:dyDescent="0.2">
      <c r="A26" s="9" t="s">
        <v>22</v>
      </c>
      <c r="B26" s="17">
        <v>16992</v>
      </c>
      <c r="C26" s="17">
        <v>8261</v>
      </c>
      <c r="D26" s="17">
        <v>8731</v>
      </c>
      <c r="E26" s="17">
        <v>7064</v>
      </c>
      <c r="F26" s="32">
        <v>94.6</v>
      </c>
      <c r="G26" s="32">
        <v>2.4</v>
      </c>
      <c r="H26" s="32">
        <v>442.8</v>
      </c>
      <c r="I26" s="68">
        <v>17478</v>
      </c>
      <c r="J26" s="68"/>
      <c r="K26" s="17">
        <v>-486</v>
      </c>
      <c r="L26" s="44">
        <v>-2.8</v>
      </c>
    </row>
    <row r="27" spans="1:17" s="4" customFormat="1" ht="8.15" customHeight="1" x14ac:dyDescent="0.2">
      <c r="A27" s="9"/>
      <c r="B27" s="17"/>
      <c r="C27" s="17"/>
      <c r="D27" s="17"/>
      <c r="E27" s="17"/>
      <c r="F27" s="32"/>
      <c r="G27" s="32"/>
      <c r="H27" s="17"/>
      <c r="I27" s="38"/>
      <c r="J27" s="38"/>
      <c r="K27" s="17"/>
      <c r="L27" s="44"/>
    </row>
    <row r="28" spans="1:17" s="4" customFormat="1" x14ac:dyDescent="0.2">
      <c r="A28" s="58" t="s">
        <v>23</v>
      </c>
      <c r="B28" s="59">
        <v>21589</v>
      </c>
      <c r="C28" s="17">
        <v>10716</v>
      </c>
      <c r="D28" s="17">
        <v>10873</v>
      </c>
      <c r="E28" s="17">
        <v>8949</v>
      </c>
      <c r="F28" s="32">
        <v>98.6</v>
      </c>
      <c r="G28" s="32">
        <v>2.41</v>
      </c>
      <c r="H28" s="32">
        <v>467.29</v>
      </c>
      <c r="I28" s="68">
        <v>21764</v>
      </c>
      <c r="J28" s="68"/>
      <c r="K28" s="17">
        <v>-175</v>
      </c>
      <c r="L28" s="44">
        <v>-0.8</v>
      </c>
      <c r="M28" s="60"/>
    </row>
    <row r="29" spans="1:17" s="4" customFormat="1" ht="8.15" customHeight="1" x14ac:dyDescent="0.2">
      <c r="A29" s="9"/>
      <c r="B29" s="17"/>
      <c r="C29" s="17"/>
      <c r="D29" s="17"/>
      <c r="E29" s="17"/>
      <c r="F29" s="32"/>
      <c r="G29" s="32"/>
      <c r="H29" s="17"/>
      <c r="I29" s="38"/>
      <c r="J29" s="38"/>
      <c r="K29" s="17"/>
      <c r="L29" s="44"/>
    </row>
    <row r="30" spans="1:17" s="4" customFormat="1" x14ac:dyDescent="0.2">
      <c r="A30" s="9" t="s">
        <v>24</v>
      </c>
      <c r="B30" s="17">
        <v>43547</v>
      </c>
      <c r="C30" s="17">
        <v>22008</v>
      </c>
      <c r="D30" s="17">
        <v>21539</v>
      </c>
      <c r="E30" s="17">
        <v>18562</v>
      </c>
      <c r="F30" s="32">
        <v>102.2</v>
      </c>
      <c r="G30" s="32">
        <v>2.2999999999999998</v>
      </c>
      <c r="H30" s="32" t="s">
        <v>51</v>
      </c>
      <c r="I30" s="68">
        <v>43584</v>
      </c>
      <c r="J30" s="68"/>
      <c r="K30" s="17">
        <v>-37</v>
      </c>
      <c r="L30" s="44">
        <v>-0.1</v>
      </c>
    </row>
    <row r="31" spans="1:17" s="4" customFormat="1" ht="7.5" customHeight="1" thickBot="1" x14ac:dyDescent="0.25">
      <c r="A31" s="10"/>
      <c r="B31" s="53"/>
      <c r="C31" s="53"/>
      <c r="D31" s="53"/>
      <c r="E31" s="53"/>
      <c r="F31" s="33"/>
      <c r="G31" s="33"/>
      <c r="H31" s="53"/>
      <c r="I31" s="79"/>
      <c r="J31" s="79"/>
      <c r="K31" s="53"/>
      <c r="L31" s="45"/>
    </row>
    <row r="32" spans="1:17" ht="22.5" customHeight="1" x14ac:dyDescent="0.2">
      <c r="A32" s="6" t="s">
        <v>25</v>
      </c>
      <c r="H32" s="36"/>
      <c r="I32" s="56"/>
      <c r="J32" s="56"/>
      <c r="K32" s="84" t="s">
        <v>26</v>
      </c>
      <c r="L32" s="84"/>
      <c r="M32" s="36"/>
      <c r="N32" s="36"/>
      <c r="O32" s="36"/>
      <c r="P32" s="36"/>
      <c r="Q32" s="36"/>
    </row>
    <row r="33" spans="1:17" ht="15.75" customHeight="1" x14ac:dyDescent="0.2">
      <c r="A33" s="6" t="s">
        <v>56</v>
      </c>
      <c r="B33" s="19"/>
      <c r="C33" s="29"/>
      <c r="D33" s="17"/>
      <c r="H33" s="36"/>
      <c r="I33" s="57"/>
      <c r="J33" s="57"/>
      <c r="K33" s="57"/>
      <c r="L33" s="21"/>
      <c r="M33" s="36"/>
      <c r="N33" s="36"/>
      <c r="O33" s="36"/>
      <c r="P33" s="36"/>
      <c r="Q33" s="36"/>
    </row>
    <row r="34" spans="1:17" s="5" customFormat="1" ht="14.25" customHeight="1" x14ac:dyDescent="0.2">
      <c r="A34" s="83"/>
      <c r="B34" s="83"/>
      <c r="C34" s="83"/>
      <c r="D34" s="4"/>
      <c r="E34" s="4"/>
      <c r="F34" s="4"/>
      <c r="G34" s="4"/>
      <c r="H34" s="4"/>
      <c r="I34" s="4"/>
      <c r="J34" s="4"/>
      <c r="K34" s="4"/>
      <c r="L34" s="4"/>
      <c r="M34" s="49"/>
    </row>
    <row r="35" spans="1:17" s="5" customFormat="1" ht="18.75" customHeight="1" x14ac:dyDescent="0.2">
      <c r="A35" s="11" t="s">
        <v>55</v>
      </c>
      <c r="B35" s="20"/>
      <c r="C35" s="20"/>
      <c r="D35" s="21"/>
      <c r="E35" s="4"/>
      <c r="F35" s="4"/>
      <c r="G35" s="4"/>
      <c r="H35" s="4"/>
      <c r="I35" s="4"/>
      <c r="J35" s="4"/>
      <c r="K35" s="4"/>
      <c r="L35" s="4"/>
    </row>
    <row r="36" spans="1:17" s="2" customFormat="1" ht="14.25" customHeight="1" x14ac:dyDescent="0.2">
      <c r="A36" s="8"/>
      <c r="B36" s="21"/>
      <c r="C36" s="21"/>
      <c r="D36" s="21"/>
      <c r="L36" s="23" t="s">
        <v>52</v>
      </c>
    </row>
    <row r="37" spans="1:17" s="5" customFormat="1" ht="19.5" customHeight="1" x14ac:dyDescent="0.2">
      <c r="A37" s="70" t="s">
        <v>13</v>
      </c>
      <c r="B37" s="76" t="s">
        <v>10</v>
      </c>
      <c r="C37" s="77"/>
      <c r="D37" s="78"/>
      <c r="E37" s="72" t="s">
        <v>28</v>
      </c>
      <c r="F37" s="74" t="s">
        <v>29</v>
      </c>
      <c r="G37" s="74" t="s">
        <v>30</v>
      </c>
      <c r="H37" s="74" t="s">
        <v>32</v>
      </c>
      <c r="I37" s="76" t="s">
        <v>53</v>
      </c>
      <c r="J37" s="78"/>
      <c r="K37" s="66" t="s">
        <v>54</v>
      </c>
      <c r="L37" s="67"/>
    </row>
    <row r="38" spans="1:17" s="5" customFormat="1" ht="19.5" customHeight="1" x14ac:dyDescent="0.2">
      <c r="A38" s="71"/>
      <c r="B38" s="22" t="s">
        <v>8</v>
      </c>
      <c r="C38" s="22" t="s">
        <v>35</v>
      </c>
      <c r="D38" s="22" t="s">
        <v>0</v>
      </c>
      <c r="E38" s="73"/>
      <c r="F38" s="75"/>
      <c r="G38" s="75"/>
      <c r="H38" s="75"/>
      <c r="I38" s="22" t="s">
        <v>36</v>
      </c>
      <c r="J38" s="22" t="s">
        <v>37</v>
      </c>
      <c r="K38" s="22" t="s">
        <v>39</v>
      </c>
      <c r="L38" s="42" t="s">
        <v>40</v>
      </c>
    </row>
    <row r="39" spans="1:17" s="5" customFormat="1" ht="7.5" customHeight="1" x14ac:dyDescent="0.2">
      <c r="A39" s="12"/>
      <c r="B39" s="23"/>
      <c r="C39" s="21"/>
      <c r="D39" s="21"/>
      <c r="E39" s="28"/>
      <c r="F39" s="34"/>
      <c r="G39" s="34"/>
      <c r="H39" s="34"/>
      <c r="I39" s="25"/>
      <c r="J39" s="25"/>
      <c r="K39" s="25"/>
      <c r="L39" s="46"/>
    </row>
    <row r="40" spans="1:17" s="5" customFormat="1" ht="15" customHeight="1" x14ac:dyDescent="0.2">
      <c r="A40" s="13" t="s">
        <v>41</v>
      </c>
      <c r="B40" s="24">
        <v>628495</v>
      </c>
      <c r="C40" s="24">
        <v>316916</v>
      </c>
      <c r="D40" s="24">
        <v>311579</v>
      </c>
      <c r="E40" s="24">
        <v>258709</v>
      </c>
      <c r="F40" s="35">
        <f>ROUND(C40/D40*100,1)</f>
        <v>101.7</v>
      </c>
      <c r="G40" s="35">
        <f>ROUND(B40/E40,1)</f>
        <v>2.4</v>
      </c>
      <c r="H40" s="63">
        <v>1602.5</v>
      </c>
      <c r="I40" s="24">
        <v>620905</v>
      </c>
      <c r="J40" s="24">
        <v>245006</v>
      </c>
      <c r="K40" s="24">
        <f>B40-I40</f>
        <v>7590</v>
      </c>
      <c r="L40" s="47">
        <f>ROUND(K40/I40*100,1)</f>
        <v>1.2</v>
      </c>
      <c r="N40" s="62"/>
    </row>
    <row r="41" spans="1:17" s="5" customFormat="1" ht="8.15" customHeight="1" x14ac:dyDescent="0.2">
      <c r="A41" s="13"/>
      <c r="B41" s="24"/>
      <c r="C41" s="30"/>
      <c r="D41" s="30"/>
      <c r="E41" s="24"/>
      <c r="F41" s="35"/>
      <c r="G41" s="35"/>
      <c r="H41" s="63"/>
      <c r="I41" s="24"/>
      <c r="J41" s="24"/>
      <c r="K41" s="24"/>
      <c r="L41" s="47"/>
    </row>
    <row r="42" spans="1:17" s="5" customFormat="1" ht="15" customHeight="1" x14ac:dyDescent="0.2">
      <c r="A42" s="13" t="s">
        <v>42</v>
      </c>
      <c r="B42" s="24">
        <v>117884</v>
      </c>
      <c r="C42" s="30">
        <v>59364</v>
      </c>
      <c r="D42" s="30">
        <v>58520</v>
      </c>
      <c r="E42" s="24">
        <v>49006</v>
      </c>
      <c r="F42" s="35">
        <f>ROUND(C42/D42*100,1)</f>
        <v>101.4</v>
      </c>
      <c r="G42" s="35">
        <f>ROUND(B42/E42,1)</f>
        <v>2.4</v>
      </c>
      <c r="H42" s="63">
        <v>2486</v>
      </c>
      <c r="I42" s="24">
        <v>116908</v>
      </c>
      <c r="J42" s="24">
        <v>46281</v>
      </c>
      <c r="K42" s="24">
        <f>B42-I42</f>
        <v>976</v>
      </c>
      <c r="L42" s="47">
        <f>ROUND(K42/I42*100,1)</f>
        <v>0.8</v>
      </c>
      <c r="N42" s="62"/>
    </row>
    <row r="43" spans="1:17" s="5" customFormat="1" ht="8.15" customHeight="1" x14ac:dyDescent="0.2">
      <c r="A43" s="13"/>
      <c r="B43" s="24"/>
      <c r="C43" s="30"/>
      <c r="D43" s="30"/>
      <c r="E43" s="24"/>
      <c r="F43" s="35"/>
      <c r="G43" s="35"/>
      <c r="H43" s="63"/>
      <c r="I43" s="24"/>
      <c r="J43" s="24"/>
      <c r="K43" s="24"/>
      <c r="L43" s="47"/>
    </row>
    <row r="44" spans="1:17" s="5" customFormat="1" ht="15" customHeight="1" x14ac:dyDescent="0.2">
      <c r="A44" s="13" t="s">
        <v>6</v>
      </c>
      <c r="B44" s="24">
        <v>58710</v>
      </c>
      <c r="C44" s="30">
        <v>28575</v>
      </c>
      <c r="D44" s="30">
        <v>30135</v>
      </c>
      <c r="E44" s="24">
        <v>24566</v>
      </c>
      <c r="F44" s="35">
        <f>ROUND(C44/D44*100,1)</f>
        <v>94.8</v>
      </c>
      <c r="G44" s="35">
        <f>ROUND(B44/E44,1)</f>
        <v>2.4</v>
      </c>
      <c r="H44" s="63">
        <v>1050.3</v>
      </c>
      <c r="I44" s="24">
        <v>56547</v>
      </c>
      <c r="J44" s="24">
        <v>22506</v>
      </c>
      <c r="K44" s="24">
        <f>B44-I44</f>
        <v>2163</v>
      </c>
      <c r="L44" s="47">
        <f>ROUND(K44/I44*100,1)</f>
        <v>3.8</v>
      </c>
      <c r="N44" s="62"/>
    </row>
    <row r="45" spans="1:17" s="5" customFormat="1" ht="8.15" customHeight="1" x14ac:dyDescent="0.2">
      <c r="A45" s="13"/>
      <c r="B45" s="24"/>
      <c r="C45" s="30"/>
      <c r="D45" s="30"/>
      <c r="E45" s="24"/>
      <c r="F45" s="35"/>
      <c r="G45" s="35"/>
      <c r="H45" s="63"/>
      <c r="I45" s="24"/>
      <c r="J45" s="24"/>
      <c r="K45" s="24"/>
      <c r="L45" s="47"/>
    </row>
    <row r="46" spans="1:17" s="5" customFormat="1" ht="15" customHeight="1" x14ac:dyDescent="0.2">
      <c r="A46" s="13" t="s">
        <v>43</v>
      </c>
      <c r="B46" s="24">
        <v>113787</v>
      </c>
      <c r="C46" s="30">
        <v>59158</v>
      </c>
      <c r="D46" s="30">
        <v>54629</v>
      </c>
      <c r="E46" s="24">
        <v>49077</v>
      </c>
      <c r="F46" s="35">
        <f>ROUND(C46/D46*100,1)</f>
        <v>108.3</v>
      </c>
      <c r="G46" s="35">
        <f>ROUND(B46/E46,1)</f>
        <v>2.2999999999999998</v>
      </c>
      <c r="H46" s="63">
        <v>2620</v>
      </c>
      <c r="I46" s="24">
        <v>111944</v>
      </c>
      <c r="J46" s="24">
        <v>46371</v>
      </c>
      <c r="K46" s="24">
        <f>B46-I46</f>
        <v>1843</v>
      </c>
      <c r="L46" s="47">
        <f>ROUND(K46/I46*100,1)</f>
        <v>1.6</v>
      </c>
      <c r="N46" s="62"/>
    </row>
    <row r="47" spans="1:17" s="5" customFormat="1" ht="8.15" customHeight="1" x14ac:dyDescent="0.2">
      <c r="A47" s="13"/>
      <c r="B47" s="24"/>
      <c r="C47" s="30"/>
      <c r="D47" s="30"/>
      <c r="E47" s="24"/>
      <c r="F47" s="35"/>
      <c r="G47" s="35"/>
      <c r="H47" s="63"/>
      <c r="I47" s="24"/>
      <c r="J47" s="24"/>
      <c r="K47" s="24"/>
      <c r="L47" s="47"/>
    </row>
    <row r="48" spans="1:17" s="5" customFormat="1" ht="15" customHeight="1" x14ac:dyDescent="0.2">
      <c r="A48" s="13" t="s">
        <v>38</v>
      </c>
      <c r="B48" s="24">
        <v>93123</v>
      </c>
      <c r="C48" s="30">
        <v>47374</v>
      </c>
      <c r="D48" s="30">
        <v>45749</v>
      </c>
      <c r="E48" s="24">
        <v>38310</v>
      </c>
      <c r="F48" s="35">
        <f>ROUND(C48/D48*100,1)</f>
        <v>103.6</v>
      </c>
      <c r="G48" s="35">
        <f>ROUND(B48/E48,1)</f>
        <v>2.4</v>
      </c>
      <c r="H48" s="63">
        <v>2766.6</v>
      </c>
      <c r="I48" s="24">
        <v>89157</v>
      </c>
      <c r="J48" s="24">
        <v>35669</v>
      </c>
      <c r="K48" s="24">
        <f>B48-I48</f>
        <v>3966</v>
      </c>
      <c r="L48" s="47">
        <f>ROUND(K48/I48*100,1)</f>
        <v>4.4000000000000004</v>
      </c>
      <c r="N48" s="62"/>
    </row>
    <row r="49" spans="1:18" s="5" customFormat="1" ht="8.15" customHeight="1" x14ac:dyDescent="0.2">
      <c r="A49" s="13"/>
      <c r="B49" s="24"/>
      <c r="C49" s="30"/>
      <c r="D49" s="30"/>
      <c r="E49" s="24"/>
      <c r="F49" s="35"/>
      <c r="G49" s="35"/>
      <c r="H49" s="63"/>
      <c r="I49" s="24"/>
      <c r="J49" s="24"/>
      <c r="K49" s="24"/>
      <c r="L49" s="47"/>
    </row>
    <row r="50" spans="1:18" s="5" customFormat="1" ht="15" customHeight="1" x14ac:dyDescent="0.2">
      <c r="A50" s="13" t="s">
        <v>12</v>
      </c>
      <c r="B50" s="24">
        <v>84364</v>
      </c>
      <c r="C50" s="30">
        <v>42346</v>
      </c>
      <c r="D50" s="30">
        <v>42018</v>
      </c>
      <c r="E50" s="24">
        <v>34025</v>
      </c>
      <c r="F50" s="35">
        <f>ROUND(C50/D50*100,1)</f>
        <v>100.8</v>
      </c>
      <c r="G50" s="35">
        <f>ROUND(B50/E50,1)</f>
        <v>2.5</v>
      </c>
      <c r="H50" s="63">
        <v>1838</v>
      </c>
      <c r="I50" s="24">
        <v>84617</v>
      </c>
      <c r="J50" s="24">
        <v>33009</v>
      </c>
      <c r="K50" s="24">
        <f>B50-I50</f>
        <v>-253</v>
      </c>
      <c r="L50" s="47">
        <f>ROUND(K50/I50*100,1)</f>
        <v>-0.3</v>
      </c>
      <c r="N50" s="62"/>
    </row>
    <row r="51" spans="1:18" s="5" customFormat="1" ht="8.15" customHeight="1" x14ac:dyDescent="0.2">
      <c r="A51" s="13"/>
      <c r="B51" s="24"/>
      <c r="C51" s="30"/>
      <c r="D51" s="30"/>
      <c r="E51" s="24"/>
      <c r="F51" s="35"/>
      <c r="G51" s="35"/>
      <c r="H51" s="63"/>
      <c r="I51" s="24"/>
      <c r="J51" s="24"/>
      <c r="K51" s="24"/>
      <c r="L51" s="47"/>
    </row>
    <row r="52" spans="1:18" s="5" customFormat="1" ht="15" customHeight="1" x14ac:dyDescent="0.2">
      <c r="A52" s="13" t="s">
        <v>33</v>
      </c>
      <c r="B52" s="24">
        <v>28383</v>
      </c>
      <c r="C52" s="30">
        <v>13965</v>
      </c>
      <c r="D52" s="30">
        <v>14418</v>
      </c>
      <c r="E52" s="24">
        <v>10134</v>
      </c>
      <c r="F52" s="35">
        <f>ROUND(C52/D52*100,1)</f>
        <v>96.9</v>
      </c>
      <c r="G52" s="35">
        <f>ROUND(B52/E52,1)</f>
        <v>2.8</v>
      </c>
      <c r="H52" s="63">
        <v>1192.5999999999999</v>
      </c>
      <c r="I52" s="24">
        <v>27747</v>
      </c>
      <c r="J52" s="24">
        <v>9627</v>
      </c>
      <c r="K52" s="24">
        <f>B52-I52</f>
        <v>636</v>
      </c>
      <c r="L52" s="47">
        <f>ROUND(K52/I52*100,1)</f>
        <v>2.2999999999999998</v>
      </c>
      <c r="N52" s="62"/>
    </row>
    <row r="53" spans="1:18" s="5" customFormat="1" ht="8.15" customHeight="1" x14ac:dyDescent="0.2">
      <c r="A53" s="13"/>
      <c r="B53" s="24"/>
      <c r="C53" s="30"/>
      <c r="D53" s="30"/>
      <c r="E53" s="24"/>
      <c r="F53" s="35"/>
      <c r="G53" s="35"/>
      <c r="H53" s="63"/>
      <c r="I53" s="24"/>
      <c r="J53" s="24"/>
      <c r="K53" s="24"/>
      <c r="L53" s="47"/>
    </row>
    <row r="54" spans="1:18" s="5" customFormat="1" ht="15" customHeight="1" x14ac:dyDescent="0.2">
      <c r="A54" s="13" t="s">
        <v>34</v>
      </c>
      <c r="B54" s="24">
        <v>49596</v>
      </c>
      <c r="C54" s="30">
        <v>24726</v>
      </c>
      <c r="D54" s="30">
        <v>24870</v>
      </c>
      <c r="E54" s="24">
        <v>19406</v>
      </c>
      <c r="F54" s="35">
        <f>ROUND(C54/D54*100,1)</f>
        <v>99.4</v>
      </c>
      <c r="G54" s="35">
        <f>ROUND(B54/E54,1)</f>
        <v>2.6</v>
      </c>
      <c r="H54" s="63">
        <v>1592.7</v>
      </c>
      <c r="I54" s="24">
        <v>49230</v>
      </c>
      <c r="J54" s="24">
        <v>18524</v>
      </c>
      <c r="K54" s="24">
        <f>B54-I54</f>
        <v>366</v>
      </c>
      <c r="L54" s="47">
        <f>ROUND(K54/I54*100,1)</f>
        <v>0.7</v>
      </c>
      <c r="N54" s="62"/>
    </row>
    <row r="55" spans="1:18" s="5" customFormat="1" ht="8.15" customHeight="1" x14ac:dyDescent="0.2">
      <c r="A55" s="13"/>
      <c r="B55" s="24"/>
      <c r="C55" s="30"/>
      <c r="D55" s="30"/>
      <c r="E55" s="24"/>
      <c r="F55" s="35"/>
      <c r="G55" s="35"/>
      <c r="H55" s="63"/>
      <c r="I55" s="24"/>
      <c r="J55" s="24"/>
      <c r="K55" s="24"/>
      <c r="L55" s="47"/>
    </row>
    <row r="56" spans="1:18" s="5" customFormat="1" ht="15" customHeight="1" x14ac:dyDescent="0.2">
      <c r="A56" s="13" t="s">
        <v>44</v>
      </c>
      <c r="B56" s="24">
        <v>16617</v>
      </c>
      <c r="C56" s="30">
        <v>8079</v>
      </c>
      <c r="D56" s="30">
        <v>8538</v>
      </c>
      <c r="E56" s="24">
        <v>6533</v>
      </c>
      <c r="F56" s="35">
        <f>ROUND(C56/D56*100,1)</f>
        <v>94.6</v>
      </c>
      <c r="G56" s="35">
        <f>ROUND(B56/E56,1)</f>
        <v>2.5</v>
      </c>
      <c r="H56" s="63">
        <v>433.1</v>
      </c>
      <c r="I56" s="24">
        <v>18707</v>
      </c>
      <c r="J56" s="24">
        <v>6981</v>
      </c>
      <c r="K56" s="24">
        <f>B56-I56</f>
        <v>-2090</v>
      </c>
      <c r="L56" s="47">
        <f>ROUND(K56/I56*100,1)</f>
        <v>-11.2</v>
      </c>
      <c r="N56" s="62"/>
    </row>
    <row r="57" spans="1:18" s="5" customFormat="1" ht="8.15" customHeight="1" x14ac:dyDescent="0.2">
      <c r="A57" s="13"/>
      <c r="B57" s="24"/>
      <c r="C57" s="30"/>
      <c r="D57" s="30"/>
      <c r="E57" s="24"/>
      <c r="F57" s="35"/>
      <c r="G57" s="35"/>
      <c r="H57" s="63"/>
      <c r="I57" s="24"/>
      <c r="J57" s="24"/>
      <c r="K57" s="24"/>
      <c r="L57" s="47"/>
    </row>
    <row r="58" spans="1:18" s="5" customFormat="1" ht="15" customHeight="1" x14ac:dyDescent="0.2">
      <c r="A58" s="13" t="s">
        <v>45</v>
      </c>
      <c r="B58" s="24">
        <v>22496</v>
      </c>
      <c r="C58" s="30">
        <v>11213</v>
      </c>
      <c r="D58" s="30">
        <v>11283</v>
      </c>
      <c r="E58" s="24">
        <v>9530</v>
      </c>
      <c r="F58" s="35">
        <f>ROUND(C58/D58*100,1)</f>
        <v>99.4</v>
      </c>
      <c r="G58" s="35">
        <f>ROUND(B58/E58,1)</f>
        <v>2.4</v>
      </c>
      <c r="H58" s="63">
        <v>486.9</v>
      </c>
      <c r="I58" s="24">
        <v>23575</v>
      </c>
      <c r="J58" s="24">
        <v>9314</v>
      </c>
      <c r="K58" s="24">
        <f>B58-I58</f>
        <v>-1079</v>
      </c>
      <c r="L58" s="47">
        <f>ROUND(K58/I58*100,1)</f>
        <v>-4.5999999999999996</v>
      </c>
      <c r="N58" s="62"/>
    </row>
    <row r="59" spans="1:18" s="5" customFormat="1" ht="8.15" customHeight="1" x14ac:dyDescent="0.2">
      <c r="A59" s="13"/>
      <c r="B59" s="24"/>
      <c r="C59" s="30"/>
      <c r="D59" s="30"/>
      <c r="E59" s="24"/>
      <c r="F59" s="35"/>
      <c r="G59" s="35"/>
      <c r="H59" s="63"/>
      <c r="I59" s="24"/>
      <c r="J59" s="24"/>
      <c r="K59" s="24"/>
      <c r="L59" s="47"/>
    </row>
    <row r="60" spans="1:18" s="4" customFormat="1" x14ac:dyDescent="0.2">
      <c r="A60" s="9" t="s">
        <v>46</v>
      </c>
      <c r="B60" s="24">
        <v>43535</v>
      </c>
      <c r="C60" s="30">
        <v>22116</v>
      </c>
      <c r="D60" s="30">
        <v>21419</v>
      </c>
      <c r="E60" s="24">
        <v>18122</v>
      </c>
      <c r="F60" s="35">
        <f>ROUND(C60/D60*100,1)</f>
        <v>103.3</v>
      </c>
      <c r="G60" s="35">
        <f>ROUND(B60/E60,1)</f>
        <v>2.4</v>
      </c>
      <c r="H60" s="63">
        <v>1650.3</v>
      </c>
      <c r="I60" s="24">
        <v>42473</v>
      </c>
      <c r="J60" s="24">
        <v>16724</v>
      </c>
      <c r="K60" s="24">
        <f>B60-I60</f>
        <v>1062</v>
      </c>
      <c r="L60" s="47">
        <f>ROUND(K60/I60*100,1)</f>
        <v>2.5</v>
      </c>
      <c r="N60" s="62"/>
      <c r="O60" s="5"/>
    </row>
    <row r="61" spans="1:18" s="4" customFormat="1" ht="7.5" customHeight="1" thickBot="1" x14ac:dyDescent="0.25">
      <c r="A61" s="10"/>
      <c r="B61" s="18"/>
      <c r="C61" s="31"/>
      <c r="D61" s="31"/>
      <c r="E61" s="18"/>
      <c r="F61" s="33"/>
      <c r="G61" s="33"/>
      <c r="H61" s="18"/>
      <c r="I61" s="79"/>
      <c r="J61" s="79"/>
      <c r="K61" s="18"/>
      <c r="L61" s="45"/>
    </row>
    <row r="62" spans="1:18" x14ac:dyDescent="0.2">
      <c r="A62" s="14"/>
      <c r="B62" s="21"/>
      <c r="C62" s="21"/>
      <c r="D62" s="21"/>
      <c r="E62" s="21"/>
      <c r="F62" s="21"/>
      <c r="G62" s="21"/>
      <c r="H62" s="37"/>
      <c r="I62" s="37"/>
      <c r="J62" s="37"/>
      <c r="K62" s="37"/>
      <c r="L62" s="23" t="s">
        <v>47</v>
      </c>
      <c r="R62" s="49"/>
    </row>
    <row r="63" spans="1:18" x14ac:dyDescent="0.2">
      <c r="A63" s="14"/>
      <c r="C63" s="21"/>
      <c r="D63" s="21"/>
      <c r="E63" s="21"/>
      <c r="F63" s="21"/>
      <c r="G63" s="21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40"/>
    </row>
    <row r="64" spans="1:18" ht="19" x14ac:dyDescent="0.2">
      <c r="A64" s="11"/>
      <c r="B64" s="8"/>
      <c r="C64" s="8"/>
      <c r="D64" s="4"/>
      <c r="E64" s="4"/>
      <c r="F64" s="4"/>
      <c r="G64" s="4"/>
      <c r="H64" s="4"/>
      <c r="I64" s="4"/>
      <c r="J64" s="4"/>
      <c r="K64" s="4"/>
      <c r="L64" s="4"/>
      <c r="M64" s="37"/>
      <c r="N64" s="37"/>
      <c r="O64" s="37"/>
      <c r="P64" s="37"/>
      <c r="Q64" s="37"/>
      <c r="R64" s="40"/>
    </row>
    <row r="65" spans="1:18" ht="19" x14ac:dyDescent="0.2">
      <c r="A65" s="8"/>
      <c r="L65" s="23"/>
      <c r="R65" s="49"/>
    </row>
    <row r="66" spans="1:18" x14ac:dyDescent="0.2">
      <c r="C66" s="28"/>
      <c r="D66" s="28"/>
      <c r="E66" s="28"/>
      <c r="F66" s="28"/>
      <c r="G66" s="28"/>
      <c r="H66" s="28"/>
      <c r="I66" s="28"/>
      <c r="J66" s="28"/>
      <c r="K66" s="41"/>
      <c r="L66" s="41"/>
      <c r="R66" s="49"/>
    </row>
    <row r="67" spans="1:18" x14ac:dyDescent="0.2">
      <c r="C67" s="28"/>
      <c r="D67" s="28"/>
      <c r="E67" s="28"/>
      <c r="F67" s="28"/>
      <c r="G67" s="28"/>
      <c r="H67" s="28"/>
      <c r="I67" s="28"/>
      <c r="J67" s="28"/>
      <c r="K67" s="28"/>
      <c r="L67" s="28"/>
      <c r="R67" s="49"/>
    </row>
    <row r="68" spans="1:18" x14ac:dyDescent="0.2">
      <c r="A68" s="14"/>
      <c r="B68" s="25"/>
      <c r="C68" s="25"/>
      <c r="D68" s="25"/>
      <c r="E68" s="28"/>
      <c r="F68" s="25"/>
      <c r="G68" s="25"/>
      <c r="H68" s="25"/>
      <c r="I68" s="25"/>
      <c r="J68" s="25"/>
      <c r="K68" s="25"/>
      <c r="L68" s="25"/>
      <c r="R68" s="49"/>
    </row>
    <row r="69" spans="1:18" x14ac:dyDescent="0.2">
      <c r="A69" s="15"/>
      <c r="B69" s="17"/>
      <c r="C69" s="17"/>
      <c r="D69" s="17"/>
      <c r="E69" s="17"/>
      <c r="F69" s="32"/>
      <c r="G69" s="32"/>
      <c r="H69" s="32"/>
      <c r="I69" s="39"/>
      <c r="J69" s="39"/>
      <c r="K69" s="17"/>
      <c r="L69" s="48"/>
      <c r="R69" s="49"/>
    </row>
    <row r="70" spans="1:18" x14ac:dyDescent="0.2">
      <c r="A70" s="15"/>
      <c r="B70" s="17"/>
      <c r="C70" s="17"/>
      <c r="D70" s="17"/>
      <c r="E70" s="17"/>
      <c r="F70" s="32"/>
      <c r="G70" s="32"/>
      <c r="H70" s="17"/>
      <c r="I70" s="39"/>
      <c r="J70" s="39"/>
      <c r="K70" s="17"/>
      <c r="L70" s="48"/>
    </row>
    <row r="71" spans="1:18" x14ac:dyDescent="0.2">
      <c r="A71" s="15"/>
      <c r="B71" s="17"/>
      <c r="C71" s="17"/>
      <c r="D71" s="17"/>
      <c r="E71" s="17"/>
      <c r="F71" s="32"/>
      <c r="G71" s="32"/>
      <c r="H71" s="32"/>
      <c r="I71" s="39"/>
      <c r="J71" s="39"/>
      <c r="K71" s="17"/>
      <c r="L71" s="48"/>
    </row>
    <row r="72" spans="1:18" x14ac:dyDescent="0.2">
      <c r="A72" s="15"/>
      <c r="B72" s="17"/>
      <c r="C72" s="17"/>
      <c r="D72" s="17"/>
      <c r="E72" s="17"/>
      <c r="F72" s="32"/>
      <c r="G72" s="32"/>
      <c r="H72" s="32"/>
      <c r="I72" s="39"/>
      <c r="J72" s="39"/>
      <c r="K72" s="17"/>
      <c r="L72" s="48"/>
    </row>
    <row r="73" spans="1:18" x14ac:dyDescent="0.2">
      <c r="A73" s="15"/>
      <c r="B73" s="17"/>
      <c r="C73" s="17"/>
      <c r="D73" s="17"/>
      <c r="E73" s="17"/>
      <c r="F73" s="32"/>
      <c r="G73" s="32"/>
      <c r="H73" s="32"/>
      <c r="I73" s="39"/>
      <c r="J73" s="39"/>
      <c r="K73" s="17"/>
      <c r="L73" s="48"/>
    </row>
    <row r="74" spans="1:18" x14ac:dyDescent="0.2">
      <c r="A74" s="15"/>
      <c r="B74" s="17"/>
      <c r="C74" s="17"/>
      <c r="D74" s="17"/>
      <c r="E74" s="17"/>
      <c r="F74" s="32"/>
      <c r="G74" s="32"/>
      <c r="H74" s="32"/>
      <c r="I74" s="39"/>
      <c r="J74" s="39"/>
      <c r="K74" s="17"/>
      <c r="L74" s="48"/>
    </row>
    <row r="75" spans="1:18" x14ac:dyDescent="0.2">
      <c r="A75" s="15"/>
      <c r="B75" s="17"/>
      <c r="C75" s="17"/>
      <c r="D75" s="17"/>
      <c r="E75" s="17"/>
      <c r="F75" s="32"/>
      <c r="G75" s="32"/>
      <c r="H75" s="32"/>
      <c r="I75" s="39"/>
      <c r="J75" s="39"/>
      <c r="K75" s="17"/>
      <c r="L75" s="48"/>
    </row>
    <row r="76" spans="1:18" x14ac:dyDescent="0.2">
      <c r="A76" s="15"/>
      <c r="B76" s="17"/>
      <c r="C76" s="17"/>
      <c r="D76" s="17"/>
      <c r="E76" s="17"/>
      <c r="F76" s="32"/>
      <c r="G76" s="32"/>
      <c r="H76" s="32"/>
      <c r="I76" s="39"/>
      <c r="J76" s="39"/>
      <c r="K76" s="17"/>
      <c r="L76" s="48"/>
    </row>
    <row r="77" spans="1:18" x14ac:dyDescent="0.2">
      <c r="A77" s="15"/>
      <c r="B77" s="17"/>
      <c r="C77" s="17"/>
      <c r="D77" s="17"/>
      <c r="E77" s="17"/>
      <c r="F77" s="32"/>
      <c r="G77" s="32"/>
      <c r="H77" s="32"/>
      <c r="I77" s="39"/>
      <c r="J77" s="39"/>
      <c r="K77" s="17"/>
      <c r="L77" s="48"/>
    </row>
    <row r="78" spans="1:18" x14ac:dyDescent="0.2">
      <c r="A78" s="15"/>
      <c r="B78" s="17"/>
      <c r="C78" s="17"/>
      <c r="D78" s="17"/>
      <c r="E78" s="17"/>
      <c r="F78" s="32"/>
      <c r="G78" s="32"/>
      <c r="H78" s="32"/>
      <c r="I78" s="39"/>
      <c r="J78" s="39"/>
      <c r="K78" s="17"/>
      <c r="L78" s="48"/>
    </row>
    <row r="79" spans="1:18" x14ac:dyDescent="0.2">
      <c r="A79" s="15"/>
      <c r="B79" s="17"/>
      <c r="C79" s="17"/>
      <c r="D79" s="17"/>
      <c r="E79" s="17"/>
      <c r="F79" s="32"/>
      <c r="G79" s="32"/>
      <c r="H79" s="32"/>
      <c r="I79" s="39"/>
      <c r="J79" s="39"/>
      <c r="K79" s="17"/>
      <c r="L79" s="48"/>
    </row>
    <row r="80" spans="1:18" x14ac:dyDescent="0.2">
      <c r="A80" s="15"/>
      <c r="B80" s="17"/>
      <c r="C80" s="17"/>
      <c r="D80" s="17"/>
      <c r="E80" s="17"/>
      <c r="F80" s="32"/>
      <c r="G80" s="32"/>
      <c r="H80" s="32"/>
      <c r="I80" s="39"/>
      <c r="J80" s="39"/>
      <c r="K80" s="17"/>
      <c r="L80" s="48"/>
    </row>
    <row r="81" spans="1:12" x14ac:dyDescent="0.2">
      <c r="A81" s="15"/>
      <c r="B81" s="17"/>
      <c r="C81" s="17"/>
      <c r="D81" s="17"/>
      <c r="E81" s="17"/>
      <c r="F81" s="32"/>
      <c r="G81" s="32"/>
      <c r="H81" s="32"/>
      <c r="I81" s="39"/>
      <c r="J81" s="39"/>
      <c r="K81" s="17"/>
      <c r="L81" s="48"/>
    </row>
    <row r="82" spans="1:12" x14ac:dyDescent="0.2">
      <c r="A82" s="15"/>
      <c r="B82" s="17"/>
      <c r="C82" s="17"/>
      <c r="D82" s="17"/>
      <c r="E82" s="17"/>
      <c r="F82" s="32"/>
      <c r="G82" s="32"/>
      <c r="H82" s="32"/>
      <c r="I82" s="39"/>
      <c r="J82" s="39"/>
      <c r="K82" s="17"/>
      <c r="L82" s="48"/>
    </row>
    <row r="83" spans="1:12" x14ac:dyDescent="0.2">
      <c r="A83" s="15"/>
      <c r="B83" s="17"/>
      <c r="C83" s="17"/>
      <c r="D83" s="17"/>
      <c r="E83" s="17"/>
      <c r="F83" s="32"/>
      <c r="G83" s="32"/>
      <c r="H83" s="32"/>
      <c r="I83" s="39"/>
      <c r="J83" s="39"/>
      <c r="K83" s="17"/>
      <c r="L83" s="48"/>
    </row>
    <row r="84" spans="1:12" x14ac:dyDescent="0.2">
      <c r="A84" s="15"/>
      <c r="B84" s="17"/>
      <c r="C84" s="17"/>
      <c r="D84" s="17"/>
      <c r="E84" s="17"/>
      <c r="F84" s="32"/>
      <c r="G84" s="32"/>
      <c r="H84" s="32"/>
      <c r="I84" s="39"/>
      <c r="J84" s="39"/>
      <c r="K84" s="17"/>
      <c r="L84" s="48"/>
    </row>
    <row r="85" spans="1:12" x14ac:dyDescent="0.2">
      <c r="A85" s="15"/>
      <c r="B85" s="17"/>
      <c r="C85" s="17"/>
      <c r="D85" s="17"/>
      <c r="E85" s="17"/>
      <c r="F85" s="32"/>
      <c r="G85" s="32"/>
      <c r="H85" s="32"/>
      <c r="I85" s="39"/>
      <c r="J85" s="39"/>
      <c r="K85" s="17"/>
      <c r="L85" s="48"/>
    </row>
    <row r="86" spans="1:12" x14ac:dyDescent="0.2">
      <c r="A86" s="15"/>
      <c r="B86" s="17"/>
      <c r="C86" s="17"/>
      <c r="D86" s="17"/>
      <c r="E86" s="17"/>
      <c r="F86" s="32"/>
      <c r="G86" s="32"/>
      <c r="H86" s="32"/>
      <c r="I86" s="39"/>
      <c r="J86" s="39"/>
      <c r="K86" s="17"/>
      <c r="L86" s="48"/>
    </row>
    <row r="87" spans="1:12" x14ac:dyDescent="0.2">
      <c r="A87" s="15"/>
      <c r="B87" s="17"/>
      <c r="C87" s="17"/>
      <c r="D87" s="17"/>
      <c r="E87" s="17"/>
      <c r="F87" s="32"/>
      <c r="G87" s="32"/>
      <c r="H87" s="32"/>
      <c r="I87" s="39"/>
      <c r="J87" s="39"/>
      <c r="K87" s="17"/>
      <c r="L87" s="48"/>
    </row>
    <row r="88" spans="1:12" x14ac:dyDescent="0.2">
      <c r="A88" s="15"/>
      <c r="B88" s="17"/>
      <c r="C88" s="17"/>
      <c r="D88" s="17"/>
      <c r="E88" s="17"/>
      <c r="F88" s="32"/>
      <c r="G88" s="32"/>
      <c r="H88" s="32"/>
      <c r="I88" s="39"/>
      <c r="J88" s="39"/>
      <c r="K88" s="17"/>
      <c r="L88" s="48"/>
    </row>
    <row r="89" spans="1:12" x14ac:dyDescent="0.2">
      <c r="A89" s="14"/>
      <c r="B89" s="17"/>
      <c r="C89" s="17"/>
      <c r="D89" s="17"/>
      <c r="E89" s="17"/>
      <c r="F89" s="32"/>
      <c r="G89" s="32"/>
      <c r="H89" s="32"/>
      <c r="I89" s="39"/>
      <c r="J89" s="39"/>
      <c r="K89" s="17"/>
      <c r="L89" s="48"/>
    </row>
    <row r="90" spans="1:12" x14ac:dyDescent="0.2">
      <c r="A90" s="14"/>
      <c r="B90" s="17"/>
      <c r="C90" s="17"/>
      <c r="D90" s="17"/>
      <c r="E90" s="17"/>
      <c r="F90" s="32"/>
      <c r="G90" s="32"/>
      <c r="H90" s="17"/>
      <c r="I90" s="17"/>
      <c r="J90" s="17"/>
      <c r="K90" s="17"/>
      <c r="L90" s="32"/>
    </row>
    <row r="91" spans="1:12" x14ac:dyDescent="0.2">
      <c r="A91" s="14"/>
      <c r="C91" s="21"/>
      <c r="D91" s="21"/>
      <c r="E91" s="21"/>
      <c r="F91" s="21"/>
      <c r="G91" s="21"/>
      <c r="H91" s="37"/>
      <c r="I91" s="37"/>
      <c r="J91" s="37"/>
      <c r="K91" s="37"/>
      <c r="L91" s="23"/>
    </row>
    <row r="92" spans="1:12" x14ac:dyDescent="0.2">
      <c r="A92" s="14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spans="1:12" x14ac:dyDescent="0.2"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</row>
    <row r="94" spans="1:12" x14ac:dyDescent="0.2"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spans="1:12" x14ac:dyDescent="0.2"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</row>
    <row r="96" spans="1:12" x14ac:dyDescent="0.2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</row>
    <row r="97" spans="2:12" x14ac:dyDescent="0.2"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spans="2:12" x14ac:dyDescent="0.2"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</row>
    <row r="99" spans="2:12" x14ac:dyDescent="0.2"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</row>
    <row r="100" spans="2:12" x14ac:dyDescent="0.2"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spans="2:12" x14ac:dyDescent="0.2"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spans="2:12" x14ac:dyDescent="0.2"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spans="2:12" x14ac:dyDescent="0.2"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spans="2:12" x14ac:dyDescent="0.2"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2:12" x14ac:dyDescent="0.2"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</row>
    <row r="106" spans="2:12" x14ac:dyDescent="0.2"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</row>
    <row r="107" spans="2:12" x14ac:dyDescent="0.2"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</row>
    <row r="108" spans="2:12" x14ac:dyDescent="0.2"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</row>
    <row r="109" spans="2:12" x14ac:dyDescent="0.2"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</row>
    <row r="110" spans="2:12" x14ac:dyDescent="0.2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</row>
    <row r="111" spans="2:12" x14ac:dyDescent="0.2"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2:12" x14ac:dyDescent="0.2"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spans="2:12" x14ac:dyDescent="0.2"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2:12" x14ac:dyDescent="0.2"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spans="2:12" x14ac:dyDescent="0.2"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</row>
    <row r="116" spans="2:12" x14ac:dyDescent="0.2"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</row>
  </sheetData>
  <mergeCells count="33">
    <mergeCell ref="I61:J61"/>
    <mergeCell ref="I30:J30"/>
    <mergeCell ref="B7:D7"/>
    <mergeCell ref="I7:J7"/>
    <mergeCell ref="K7:L7"/>
    <mergeCell ref="I14:J14"/>
    <mergeCell ref="I31:J31"/>
    <mergeCell ref="I10:J10"/>
    <mergeCell ref="A34:C34"/>
    <mergeCell ref="I37:J37"/>
    <mergeCell ref="I20:J20"/>
    <mergeCell ref="I22:J22"/>
    <mergeCell ref="I24:J24"/>
    <mergeCell ref="I26:J26"/>
    <mergeCell ref="I28:J28"/>
    <mergeCell ref="K32:L32"/>
    <mergeCell ref="A37:A38"/>
    <mergeCell ref="E37:E38"/>
    <mergeCell ref="F37:F38"/>
    <mergeCell ref="G37:G38"/>
    <mergeCell ref="H37:H38"/>
    <mergeCell ref="B37:D37"/>
    <mergeCell ref="A7:A8"/>
    <mergeCell ref="E7:E8"/>
    <mergeCell ref="F7:F8"/>
    <mergeCell ref="G7:G8"/>
    <mergeCell ref="H7:H8"/>
    <mergeCell ref="I8:J8"/>
    <mergeCell ref="K37:L37"/>
    <mergeCell ref="I16:J16"/>
    <mergeCell ref="K6:L6"/>
    <mergeCell ref="I18:J18"/>
    <mergeCell ref="I12:J12"/>
  </mergeCells>
  <phoneticPr fontId="1"/>
  <pageMargins left="0.70866141732283472" right="0.70866141732283472" top="0.74803149606299213" bottom="0.74803149606299213" header="0.31496062992125984" footer="0.31496062992125984"/>
  <pageSetup paperSize="9" scale="97" fitToWidth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2006-09-13T11:12:02Z</dcterms:created>
  <dcterms:modified xsi:type="dcterms:W3CDTF">2021-12-27T07:06:19Z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2019-10-10T01:58:29Z</vt:filetime>
  </property>
</Properties>
</file>