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2 照会\各市町取りまとめ回答\5武豊町\"/>
    </mc:Choice>
  </mc:AlternateContent>
  <bookViews>
    <workbookView xWindow="3060" yWindow="6530" windowWidth="20730" windowHeight="7610"/>
  </bookViews>
  <sheets>
    <sheet name="10-05家屋の状況" sheetId="1" r:id="rId1"/>
  </sheets>
  <definedNames>
    <definedName name="_xlnm.Print_Area" localSheetId="0">'10-05家屋の状況'!$A$1:$O$53</definedName>
  </definedNames>
  <calcPr calcId="162913"/>
</workbook>
</file>

<file path=xl/calcChain.xml><?xml version="1.0" encoding="utf-8"?>
<calcChain xmlns="http://schemas.openxmlformats.org/spreadsheetml/2006/main">
  <c r="N39" i="1" l="1"/>
  <c r="M39" i="1"/>
  <c r="H39" i="1"/>
  <c r="G39" i="1"/>
  <c r="F39" i="1"/>
  <c r="E39" i="1"/>
  <c r="D39" i="1"/>
  <c r="C39" i="1"/>
  <c r="N31" i="1" l="1"/>
  <c r="M31" i="1"/>
  <c r="H31" i="1"/>
  <c r="G31" i="1"/>
  <c r="D11" i="1" l="1"/>
  <c r="E11" i="1"/>
  <c r="F11" i="1"/>
  <c r="G11" i="1"/>
  <c r="H11" i="1"/>
  <c r="I11" i="1"/>
  <c r="J11" i="1"/>
  <c r="K11" i="1"/>
  <c r="L11" i="1"/>
  <c r="M11" i="1"/>
  <c r="N11" i="1"/>
  <c r="E10" i="1"/>
  <c r="F10" i="1"/>
  <c r="G10" i="1"/>
  <c r="H10" i="1"/>
  <c r="I10" i="1"/>
  <c r="J10" i="1"/>
  <c r="K10" i="1"/>
  <c r="L10" i="1"/>
  <c r="M10" i="1"/>
  <c r="N10" i="1"/>
  <c r="D10" i="1"/>
  <c r="C11" i="1"/>
  <c r="C10" i="1"/>
</calcChain>
</file>

<file path=xl/sharedStrings.xml><?xml version="1.0" encoding="utf-8"?>
<sst xmlns="http://schemas.openxmlformats.org/spreadsheetml/2006/main" count="38" uniqueCount="29">
  <si>
    <t>（５）家屋の状況</t>
    <rPh sb="3" eb="5">
      <t>カオク</t>
    </rPh>
    <rPh sb="6" eb="8">
      <t>ジョウキョウ</t>
    </rPh>
    <phoneticPr fontId="19"/>
  </si>
  <si>
    <t>非 　　木 　　造</t>
    <rPh sb="0" eb="1">
      <t>ヒ</t>
    </rPh>
    <rPh sb="4" eb="5">
      <t>キ</t>
    </rPh>
    <rPh sb="8" eb="9">
      <t>ヅクリ</t>
    </rPh>
    <phoneticPr fontId="19"/>
  </si>
  <si>
    <t>総　　　　　　数</t>
    <rPh sb="0" eb="1">
      <t>フサ</t>
    </rPh>
    <rPh sb="7" eb="8">
      <t>カズ</t>
    </rPh>
    <phoneticPr fontId="19"/>
  </si>
  <si>
    <t>知多市</t>
    <rPh sb="0" eb="3">
      <t>チタシ</t>
    </rPh>
    <phoneticPr fontId="19"/>
  </si>
  <si>
    <t>市　町　別</t>
    <rPh sb="0" eb="1">
      <t>シ</t>
    </rPh>
    <rPh sb="2" eb="3">
      <t>マチ</t>
    </rPh>
    <rPh sb="4" eb="5">
      <t>ベツ</t>
    </rPh>
    <phoneticPr fontId="19"/>
  </si>
  <si>
    <t>木　　　　　　造</t>
    <rPh sb="0" eb="1">
      <t>キ</t>
    </rPh>
    <rPh sb="7" eb="8">
      <t>ヅクリ</t>
    </rPh>
    <phoneticPr fontId="19"/>
  </si>
  <si>
    <t>　各年1月1日現在</t>
  </si>
  <si>
    <t>総　　　　　　数</t>
    <rPh sb="0" eb="1">
      <t>ソウ</t>
    </rPh>
    <rPh sb="7" eb="8">
      <t>スウ</t>
    </rPh>
    <phoneticPr fontId="19"/>
  </si>
  <si>
    <t>そ　　の　　他</t>
    <rPh sb="6" eb="7">
      <t>タ</t>
    </rPh>
    <phoneticPr fontId="19"/>
  </si>
  <si>
    <t>年</t>
    <rPh sb="0" eb="1">
      <t>ネン</t>
    </rPh>
    <phoneticPr fontId="19"/>
  </si>
  <si>
    <t>住　　　　　宅</t>
    <rPh sb="0" eb="1">
      <t>ジュウ</t>
    </rPh>
    <rPh sb="6" eb="7">
      <t>タク</t>
    </rPh>
    <phoneticPr fontId="19"/>
  </si>
  <si>
    <t>住宅　・　アパート</t>
    <rPh sb="0" eb="1">
      <t>ジュウ</t>
    </rPh>
    <rPh sb="1" eb="2">
      <t>タク</t>
    </rPh>
    <phoneticPr fontId="19"/>
  </si>
  <si>
    <t>棟　　数</t>
    <rPh sb="0" eb="1">
      <t>トウ</t>
    </rPh>
    <rPh sb="3" eb="4">
      <t>スウ</t>
    </rPh>
    <phoneticPr fontId="19"/>
  </si>
  <si>
    <t>総 　　　数</t>
    <rPh sb="0" eb="1">
      <t>フサ</t>
    </rPh>
    <rPh sb="5" eb="6">
      <t>カズ</t>
    </rPh>
    <phoneticPr fontId="19"/>
  </si>
  <si>
    <t>　　　　〈資料〉固定資産概要調書</t>
    <rPh sb="8" eb="10">
      <t>コテイ</t>
    </rPh>
    <rPh sb="10" eb="12">
      <t>シサン</t>
    </rPh>
    <rPh sb="12" eb="14">
      <t>ガイヨウ</t>
    </rPh>
    <rPh sb="14" eb="16">
      <t>チョウショ</t>
    </rPh>
    <phoneticPr fontId="19"/>
  </si>
  <si>
    <t>56　土木 ・ 建築</t>
    <rPh sb="3" eb="5">
      <t>ドボク</t>
    </rPh>
    <rPh sb="8" eb="10">
      <t>ケンチク</t>
    </rPh>
    <phoneticPr fontId="19"/>
  </si>
  <si>
    <t>土木 ・ 建築　57</t>
    <rPh sb="0" eb="2">
      <t>ドボク</t>
    </rPh>
    <rPh sb="5" eb="7">
      <t>ケンチク</t>
    </rPh>
    <phoneticPr fontId="19"/>
  </si>
  <si>
    <t>棟　　数</t>
  </si>
  <si>
    <t>床　面　積（㎡）</t>
    <rPh sb="0" eb="1">
      <t>ユカ</t>
    </rPh>
    <rPh sb="2" eb="3">
      <t>メン</t>
    </rPh>
    <rPh sb="4" eb="5">
      <t>セキ</t>
    </rPh>
    <phoneticPr fontId="19"/>
  </si>
  <si>
    <t>床　面　積（㎡）</t>
  </si>
  <si>
    <t>半田市</t>
    <rPh sb="0" eb="3">
      <t>ハンダシ</t>
    </rPh>
    <phoneticPr fontId="19"/>
  </si>
  <si>
    <t>常滑市</t>
    <rPh sb="0" eb="3">
      <t>トコナメシ</t>
    </rPh>
    <phoneticPr fontId="19"/>
  </si>
  <si>
    <t>東海市</t>
    <rPh sb="0" eb="3">
      <t>トウカイシ</t>
    </rPh>
    <phoneticPr fontId="19"/>
  </si>
  <si>
    <t>大府市</t>
    <rPh sb="0" eb="3">
      <t>オオブシ</t>
    </rPh>
    <phoneticPr fontId="19"/>
  </si>
  <si>
    <t>阿久比町</t>
    <rPh sb="0" eb="4">
      <t>アグイチョウ</t>
    </rPh>
    <phoneticPr fontId="19"/>
  </si>
  <si>
    <t>東浦町</t>
    <rPh sb="0" eb="2">
      <t>ヒガシウラ</t>
    </rPh>
    <rPh sb="2" eb="3">
      <t>チョウ</t>
    </rPh>
    <phoneticPr fontId="19"/>
  </si>
  <si>
    <t>南知多町</t>
    <rPh sb="0" eb="4">
      <t>ミナミチタチョウ</t>
    </rPh>
    <phoneticPr fontId="19"/>
  </si>
  <si>
    <t>美浜町</t>
    <rPh sb="0" eb="3">
      <t>ミハマチョウ</t>
    </rPh>
    <phoneticPr fontId="19"/>
  </si>
  <si>
    <t>武豊町</t>
    <rPh sb="0" eb="3">
      <t>タケトヨチョウ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</si>
</sst>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);[Red]\(#,##0\)"/>
  </numFmts>
  <fonts count="22" x14ac:knownFonts="1">
    <font>
      <sz val="11"/>
      <name val="ＭＳ Ｐゴシック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/>
  </cellStyleXfs>
  <cellXfs count="57">
    <xf numFmtId="0" fontId="0" fillId="0" borderId="0" xfId="0"/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20" fillId="24" borderId="0" xfId="0" applyFont="1" applyFill="1" applyAlignment="1">
      <alignment horizontal="left" vertical="center"/>
    </xf>
    <xf numFmtId="0" fontId="20" fillId="24" borderId="0" xfId="0" applyFont="1" applyFill="1" applyAlignment="1">
      <alignment horizontal="center" vertical="center"/>
    </xf>
    <xf numFmtId="0" fontId="20" fillId="24" borderId="0" xfId="0" applyFont="1" applyFill="1" applyAlignment="1">
      <alignment vertical="center"/>
    </xf>
    <xf numFmtId="0" fontId="20" fillId="24" borderId="21" xfId="0" applyFont="1" applyFill="1" applyBorder="1" applyAlignment="1">
      <alignment horizontal="center" vertical="center"/>
    </xf>
    <xf numFmtId="38" fontId="20" fillId="24" borderId="0" xfId="42" applyFont="1" applyFill="1" applyBorder="1" applyAlignment="1">
      <alignment horizontal="right" vertical="center"/>
    </xf>
    <xf numFmtId="0" fontId="20" fillId="24" borderId="2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Border="1" applyAlignment="1">
      <alignment vertical="center"/>
    </xf>
    <xf numFmtId="177" fontId="20" fillId="24" borderId="31" xfId="42" applyNumberFormat="1" applyFont="1" applyFill="1" applyBorder="1" applyAlignment="1">
      <alignment horizontal="right" vertical="center"/>
    </xf>
    <xf numFmtId="0" fontId="20" fillId="25" borderId="0" xfId="0" applyFont="1" applyFill="1" applyAlignment="1">
      <alignment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3" xfId="0" applyFont="1" applyFill="1" applyBorder="1" applyAlignment="1">
      <alignment horizontal="distributed" vertical="center" justifyLastLine="1"/>
    </xf>
    <xf numFmtId="176" fontId="20" fillId="24" borderId="20" xfId="42" applyNumberFormat="1" applyFont="1" applyFill="1" applyBorder="1" applyAlignment="1">
      <alignment vertical="center"/>
    </xf>
    <xf numFmtId="176" fontId="20" fillId="24" borderId="0" xfId="42" applyNumberFormat="1" applyFont="1" applyFill="1" applyBorder="1" applyAlignment="1">
      <alignment horizontal="right" vertical="center"/>
    </xf>
    <xf numFmtId="176" fontId="20" fillId="24" borderId="0" xfId="42" applyNumberFormat="1" applyFont="1" applyFill="1" applyBorder="1" applyAlignment="1">
      <alignment vertical="center"/>
    </xf>
    <xf numFmtId="176" fontId="20" fillId="24" borderId="29" xfId="42" applyNumberFormat="1" applyFont="1" applyFill="1" applyBorder="1" applyAlignment="1">
      <alignment horizontal="right" vertical="center"/>
    </xf>
    <xf numFmtId="0" fontId="20" fillId="24" borderId="0" xfId="0" applyFont="1" applyFill="1" applyBorder="1" applyAlignment="1">
      <alignment vertical="center"/>
    </xf>
    <xf numFmtId="38" fontId="20" fillId="24" borderId="29" xfId="42" applyFont="1" applyFill="1" applyBorder="1" applyAlignment="1">
      <alignment horizontal="right" vertical="center"/>
    </xf>
    <xf numFmtId="176" fontId="20" fillId="24" borderId="0" xfId="42" applyNumberFormat="1" applyFont="1" applyFill="1" applyAlignment="1">
      <alignment horizontal="right" vertical="center"/>
    </xf>
    <xf numFmtId="177" fontId="20" fillId="24" borderId="0" xfId="0" applyNumberFormat="1" applyFont="1" applyFill="1" applyBorder="1" applyAlignment="1">
      <alignment horizontal="right" vertical="center"/>
    </xf>
    <xf numFmtId="0" fontId="20" fillId="24" borderId="14" xfId="0" applyFont="1" applyFill="1" applyBorder="1" applyAlignment="1">
      <alignment horizontal="distributed" vertical="center" justifyLastLine="1"/>
    </xf>
    <xf numFmtId="0" fontId="20" fillId="24" borderId="18" xfId="0" applyFont="1" applyFill="1" applyBorder="1" applyAlignment="1">
      <alignment horizontal="center" vertical="center"/>
    </xf>
    <xf numFmtId="176" fontId="20" fillId="24" borderId="22" xfId="42" applyNumberFormat="1" applyFont="1" applyFill="1" applyBorder="1" applyAlignment="1">
      <alignment vertical="center"/>
    </xf>
    <xf numFmtId="176" fontId="20" fillId="24" borderId="24" xfId="42" applyNumberFormat="1" applyFont="1" applyFill="1" applyBorder="1" applyAlignment="1">
      <alignment horizontal="right" vertical="center"/>
    </xf>
    <xf numFmtId="176" fontId="20" fillId="24" borderId="30" xfId="42" applyNumberFormat="1" applyFont="1" applyFill="1" applyBorder="1" applyAlignment="1">
      <alignment horizontal="right" vertical="center"/>
    </xf>
    <xf numFmtId="0" fontId="20" fillId="24" borderId="16" xfId="0" applyFont="1" applyFill="1" applyBorder="1" applyAlignment="1">
      <alignment horizontal="center" vertical="center"/>
    </xf>
    <xf numFmtId="177" fontId="20" fillId="24" borderId="20" xfId="0" applyNumberFormat="1" applyFont="1" applyFill="1" applyBorder="1" applyAlignment="1">
      <alignment horizontal="right" vertical="center"/>
    </xf>
    <xf numFmtId="177" fontId="20" fillId="24" borderId="26" xfId="0" applyNumberFormat="1" applyFont="1" applyFill="1" applyBorder="1" applyAlignment="1">
      <alignment horizontal="right" vertical="center"/>
    </xf>
    <xf numFmtId="177" fontId="20" fillId="24" borderId="29" xfId="0" applyNumberFormat="1" applyFont="1" applyFill="1" applyBorder="1" applyAlignment="1">
      <alignment horizontal="right" vertical="center"/>
    </xf>
    <xf numFmtId="176" fontId="6" fillId="24" borderId="20" xfId="42" applyNumberFormat="1" applyFont="1" applyFill="1" applyBorder="1" applyAlignment="1">
      <alignment horizontal="right" vertical="center"/>
    </xf>
    <xf numFmtId="176" fontId="6" fillId="24" borderId="0" xfId="42" applyNumberFormat="1" applyFont="1" applyFill="1" applyBorder="1" applyAlignment="1">
      <alignment horizontal="right" vertical="center"/>
    </xf>
    <xf numFmtId="176" fontId="6" fillId="24" borderId="29" xfId="42" applyNumberFormat="1" applyFont="1" applyFill="1" applyBorder="1" applyAlignment="1">
      <alignment horizontal="right" vertical="center"/>
    </xf>
    <xf numFmtId="3" fontId="20" fillId="24" borderId="0" xfId="0" applyNumberFormat="1" applyFont="1" applyFill="1" applyAlignment="1">
      <alignment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1" fillId="24" borderId="0" xfId="0" applyFont="1" applyFill="1" applyAlignment="1">
      <alignment horizontal="left" vertical="center"/>
    </xf>
    <xf numFmtId="0" fontId="20" fillId="24" borderId="0" xfId="0" applyFont="1" applyFill="1" applyBorder="1" applyAlignment="1">
      <alignment horizontal="right" vertical="center"/>
    </xf>
    <xf numFmtId="0" fontId="20" fillId="24" borderId="19" xfId="0" applyFont="1" applyFill="1" applyBorder="1" applyAlignment="1">
      <alignment horizontal="center" vertical="center"/>
    </xf>
    <xf numFmtId="0" fontId="20" fillId="24" borderId="23" xfId="0" applyFont="1" applyFill="1" applyBorder="1" applyAlignment="1">
      <alignment horizontal="center" vertical="center"/>
    </xf>
    <xf numFmtId="0" fontId="20" fillId="24" borderId="25" xfId="0" applyFont="1" applyFill="1" applyBorder="1" applyAlignment="1">
      <alignment horizontal="center" vertical="center"/>
    </xf>
    <xf numFmtId="0" fontId="20" fillId="24" borderId="27" xfId="0" applyFont="1" applyFill="1" applyBorder="1" applyAlignment="1">
      <alignment horizontal="center" vertical="center"/>
    </xf>
    <xf numFmtId="0" fontId="20" fillId="24" borderId="21" xfId="0" applyFont="1" applyFill="1" applyBorder="1" applyAlignment="1">
      <alignment horizontal="center" vertical="center"/>
    </xf>
    <xf numFmtId="0" fontId="20" fillId="24" borderId="28" xfId="0" applyFont="1" applyFill="1" applyBorder="1" applyAlignment="1">
      <alignment horizontal="center" vertical="center"/>
    </xf>
    <xf numFmtId="0" fontId="20" fillId="24" borderId="10" xfId="0" applyFont="1" applyFill="1" applyBorder="1" applyAlignment="1">
      <alignment horizontal="distributed" vertical="center" justifyLastLine="1"/>
    </xf>
    <xf numFmtId="0" fontId="20" fillId="24" borderId="11" xfId="0" applyFont="1" applyFill="1" applyBorder="1" applyAlignment="1">
      <alignment horizontal="distributed" vertical="center" justifyLastLine="1"/>
    </xf>
    <xf numFmtId="0" fontId="20" fillId="24" borderId="12" xfId="0" applyFont="1" applyFill="1" applyBorder="1" applyAlignment="1">
      <alignment horizontal="distributed" vertical="center" justifyLastLine="1"/>
    </xf>
    <xf numFmtId="0" fontId="20" fillId="24" borderId="15" xfId="0" applyFont="1" applyFill="1" applyBorder="1" applyAlignment="1">
      <alignment horizontal="center" vertical="center"/>
    </xf>
    <xf numFmtId="0" fontId="20" fillId="24" borderId="16" xfId="0" applyFont="1" applyFill="1" applyBorder="1" applyAlignment="1">
      <alignment horizontal="center" vertical="center"/>
    </xf>
    <xf numFmtId="0" fontId="20" fillId="24" borderId="17" xfId="0" applyFont="1" applyFill="1" applyBorder="1" applyAlignment="1">
      <alignment horizontal="center" vertical="center"/>
    </xf>
    <xf numFmtId="0" fontId="20" fillId="24" borderId="20" xfId="0" applyFont="1" applyFill="1" applyBorder="1" applyAlignment="1">
      <alignment horizontal="center" vertical="center"/>
    </xf>
    <xf numFmtId="0" fontId="20" fillId="24" borderId="0" xfId="0" applyFont="1" applyFill="1" applyBorder="1" applyAlignment="1">
      <alignment horizontal="center" vertical="center"/>
    </xf>
    <xf numFmtId="176" fontId="20" fillId="24" borderId="0" xfId="0" applyNumberFormat="1" applyFont="1" applyFill="1" applyBorder="1" applyAlignment="1">
      <alignment horizontal="right" vertical="center"/>
    </xf>
    <xf numFmtId="176" fontId="20" fillId="24" borderId="0" xfId="42" applyNumberFormat="1" applyFont="1" applyFill="1" applyBorder="1" applyAlignment="1" applyProtection="1">
      <alignment horizontal="right" vertical="center"/>
      <protection locked="0"/>
    </xf>
    <xf numFmtId="176" fontId="20" fillId="24" borderId="29" xfId="42" applyNumberFormat="1" applyFont="1" applyFill="1" applyBorder="1" applyAlignment="1" applyProtection="1">
      <alignment horizontal="right" vertical="center"/>
      <protection locked="0"/>
    </xf>
  </cellXfs>
  <cellStyles count="43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20"/>
    <cellStyle name="アクセント 2 2" xfId="21"/>
    <cellStyle name="アクセント 3 2" xfId="22"/>
    <cellStyle name="アクセント 4 2" xfId="23"/>
    <cellStyle name="アクセント 5 2" xfId="24"/>
    <cellStyle name="アクセント 6 2" xfId="25"/>
    <cellStyle name="タイトル 2" xfId="26"/>
    <cellStyle name="チェック セル 2" xfId="27"/>
    <cellStyle name="どちらでもない 2" xfId="19"/>
    <cellStyle name="メモ 2" xfId="28"/>
    <cellStyle name="リンク セル 2" xfId="29"/>
    <cellStyle name="悪い 2" xfId="32"/>
    <cellStyle name="計算 2" xfId="38"/>
    <cellStyle name="警告文 2" xfId="40"/>
    <cellStyle name="桁区切り" xfId="42" builtinId="6"/>
    <cellStyle name="見出し 1 2" xfId="34"/>
    <cellStyle name="見出し 2 2" xfId="35"/>
    <cellStyle name="見出し 3 2" xfId="36"/>
    <cellStyle name="見出し 4 2" xfId="37"/>
    <cellStyle name="集計 2" xfId="41"/>
    <cellStyle name="出力 2" xfId="31"/>
    <cellStyle name="説明文 2" xfId="39"/>
    <cellStyle name="入力 2" xfId="30"/>
    <cellStyle name="標準" xfId="0" builtinId="0"/>
    <cellStyle name="良い 2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tabSelected="1" view="pageBreakPreview" zoomScale="96" zoomScaleNormal="80" zoomScaleSheetLayoutView="96" workbookViewId="0">
      <pane ySplit="11" topLeftCell="A12" activePane="bottomLeft" state="frozen"/>
      <selection pane="bottomLeft" activeCell="K34" sqref="K34"/>
    </sheetView>
  </sheetViews>
  <sheetFormatPr defaultColWidth="9" defaultRowHeight="14" x14ac:dyDescent="0.2"/>
  <cols>
    <col min="1" max="1" width="11.36328125" style="1" customWidth="1"/>
    <col min="2" max="2" width="5.6328125" style="1" customWidth="1"/>
    <col min="3" max="3" width="10.6328125" style="2" customWidth="1"/>
    <col min="4" max="4" width="14.36328125" style="2" customWidth="1"/>
    <col min="5" max="5" width="10" style="2" customWidth="1"/>
    <col min="6" max="6" width="14.36328125" style="2" customWidth="1"/>
    <col min="7" max="7" width="10" style="2" customWidth="1"/>
    <col min="8" max="8" width="14.36328125" style="2" customWidth="1"/>
    <col min="9" max="9" width="10.453125" style="2" customWidth="1"/>
    <col min="10" max="10" width="14.36328125" style="2" customWidth="1"/>
    <col min="11" max="11" width="10.6328125" style="2" customWidth="1"/>
    <col min="12" max="12" width="14.36328125" style="2" customWidth="1"/>
    <col min="13" max="13" width="10.6328125" style="2" customWidth="1"/>
    <col min="14" max="14" width="14.453125" style="2" customWidth="1"/>
    <col min="15" max="15" width="15.08984375" style="2" customWidth="1"/>
    <col min="16" max="16" width="9" style="2" customWidth="1"/>
    <col min="17" max="17" width="16.26953125" style="2" customWidth="1"/>
    <col min="18" max="18" width="9" style="2" customWidth="1"/>
    <col min="19" max="16384" width="9" style="2"/>
  </cols>
  <sheetData>
    <row r="1" spans="1:15" ht="14.25" customHeight="1" x14ac:dyDescent="0.2">
      <c r="A1" s="3" t="s">
        <v>15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9" t="s">
        <v>16</v>
      </c>
    </row>
    <row r="2" spans="1:15" ht="18.75" customHeight="1" x14ac:dyDescent="0.2">
      <c r="A2" s="4"/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10"/>
    </row>
    <row r="3" spans="1:15" ht="19" x14ac:dyDescent="0.2">
      <c r="A3" s="38" t="s">
        <v>0</v>
      </c>
      <c r="B3" s="38"/>
      <c r="C3" s="38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10"/>
    </row>
    <row r="4" spans="1:15" ht="18.75" customHeight="1" x14ac:dyDescent="0.2">
      <c r="A4" s="4"/>
      <c r="B4" s="4"/>
      <c r="C4" s="5"/>
      <c r="D4" s="5"/>
      <c r="E4" s="5"/>
      <c r="F4" s="5"/>
      <c r="G4" s="5"/>
      <c r="H4" s="5"/>
      <c r="I4" s="5"/>
      <c r="J4" s="5"/>
      <c r="K4" s="5"/>
      <c r="L4" s="39" t="s">
        <v>6</v>
      </c>
      <c r="M4" s="39"/>
      <c r="N4" s="39"/>
      <c r="O4" s="10"/>
    </row>
    <row r="5" spans="1:15" ht="14.25" customHeight="1" x14ac:dyDescent="0.2">
      <c r="A5" s="46" t="s">
        <v>4</v>
      </c>
      <c r="B5" s="49" t="s">
        <v>9</v>
      </c>
      <c r="C5" s="40" t="s">
        <v>5</v>
      </c>
      <c r="D5" s="41"/>
      <c r="E5" s="41"/>
      <c r="F5" s="41"/>
      <c r="G5" s="41"/>
      <c r="H5" s="42"/>
      <c r="I5" s="41" t="s">
        <v>1</v>
      </c>
      <c r="J5" s="41"/>
      <c r="K5" s="41"/>
      <c r="L5" s="41"/>
      <c r="M5" s="41"/>
      <c r="N5" s="43"/>
      <c r="O5" s="10"/>
    </row>
    <row r="6" spans="1:15" ht="14.25" customHeight="1" x14ac:dyDescent="0.2">
      <c r="A6" s="47"/>
      <c r="B6" s="50"/>
      <c r="C6" s="52" t="s">
        <v>7</v>
      </c>
      <c r="D6" s="53"/>
      <c r="E6" s="44" t="s">
        <v>10</v>
      </c>
      <c r="F6" s="44"/>
      <c r="G6" s="44" t="s">
        <v>8</v>
      </c>
      <c r="H6" s="44"/>
      <c r="I6" s="53" t="s">
        <v>2</v>
      </c>
      <c r="J6" s="53"/>
      <c r="K6" s="44" t="s">
        <v>11</v>
      </c>
      <c r="L6" s="44"/>
      <c r="M6" s="44" t="s">
        <v>8</v>
      </c>
      <c r="N6" s="45"/>
      <c r="O6" s="10"/>
    </row>
    <row r="7" spans="1:15" ht="14.25" customHeight="1" x14ac:dyDescent="0.2">
      <c r="A7" s="48"/>
      <c r="B7" s="51"/>
      <c r="C7" s="6" t="s">
        <v>12</v>
      </c>
      <c r="D7" s="6" t="s">
        <v>18</v>
      </c>
      <c r="E7" s="6" t="s">
        <v>17</v>
      </c>
      <c r="F7" s="6" t="s">
        <v>19</v>
      </c>
      <c r="G7" s="6" t="s">
        <v>17</v>
      </c>
      <c r="H7" s="6" t="s">
        <v>19</v>
      </c>
      <c r="I7" s="6" t="s">
        <v>12</v>
      </c>
      <c r="J7" s="6" t="s">
        <v>18</v>
      </c>
      <c r="K7" s="6" t="s">
        <v>17</v>
      </c>
      <c r="L7" s="6" t="s">
        <v>19</v>
      </c>
      <c r="M7" s="6" t="s">
        <v>17</v>
      </c>
      <c r="N7" s="8" t="s">
        <v>19</v>
      </c>
      <c r="O7" s="10"/>
    </row>
    <row r="8" spans="1:15" x14ac:dyDescent="0.2">
      <c r="A8" s="14"/>
      <c r="B8" s="28"/>
      <c r="C8" s="29"/>
      <c r="D8" s="22"/>
      <c r="E8" s="22"/>
      <c r="F8" s="22"/>
      <c r="G8" s="22"/>
      <c r="H8" s="30"/>
      <c r="I8" s="22"/>
      <c r="J8" s="22"/>
      <c r="K8" s="22"/>
      <c r="L8" s="22"/>
      <c r="M8" s="22"/>
      <c r="N8" s="31"/>
      <c r="O8" s="10"/>
    </row>
    <row r="9" spans="1:15" x14ac:dyDescent="0.2">
      <c r="A9" s="14" t="s">
        <v>13</v>
      </c>
      <c r="B9" s="28">
        <v>31</v>
      </c>
      <c r="C9" s="32">
        <v>217605</v>
      </c>
      <c r="D9" s="33">
        <v>20764528</v>
      </c>
      <c r="E9" s="33">
        <v>168506</v>
      </c>
      <c r="F9" s="33">
        <v>18107903</v>
      </c>
      <c r="G9" s="33">
        <v>49099</v>
      </c>
      <c r="H9" s="33">
        <v>2656625</v>
      </c>
      <c r="I9" s="33">
        <v>82163</v>
      </c>
      <c r="J9" s="33">
        <v>26222717</v>
      </c>
      <c r="K9" s="33">
        <v>40012</v>
      </c>
      <c r="L9" s="33">
        <v>8856731</v>
      </c>
      <c r="M9" s="33">
        <v>42151</v>
      </c>
      <c r="N9" s="34">
        <v>17365986</v>
      </c>
      <c r="O9" s="10"/>
    </row>
    <row r="10" spans="1:15" x14ac:dyDescent="0.2">
      <c r="A10" s="14"/>
      <c r="B10" s="28">
        <v>2</v>
      </c>
      <c r="C10" s="32">
        <f>C14+C18+C22+C26+C30+C34+C38+C42+C46+C50</f>
        <v>217797</v>
      </c>
      <c r="D10" s="33">
        <f>D14+D18+D22+D26+D30+D34+D38+D42+D46+D50</f>
        <v>20883078</v>
      </c>
      <c r="E10" s="33">
        <f t="shared" ref="E10:N11" si="0">E14+E18+E22+E26+E30+E34+E38+E42+E46+E50</f>
        <v>169670</v>
      </c>
      <c r="F10" s="33">
        <f t="shared" si="0"/>
        <v>18265525</v>
      </c>
      <c r="G10" s="33">
        <f t="shared" si="0"/>
        <v>48127</v>
      </c>
      <c r="H10" s="33">
        <f t="shared" si="0"/>
        <v>2617553</v>
      </c>
      <c r="I10" s="33">
        <f t="shared" si="0"/>
        <v>82548</v>
      </c>
      <c r="J10" s="33">
        <f t="shared" si="0"/>
        <v>26543538</v>
      </c>
      <c r="K10" s="33">
        <f t="shared" si="0"/>
        <v>40472</v>
      </c>
      <c r="L10" s="33">
        <f t="shared" si="0"/>
        <v>8912217</v>
      </c>
      <c r="M10" s="33">
        <f t="shared" si="0"/>
        <v>42076</v>
      </c>
      <c r="N10" s="34">
        <f t="shared" si="0"/>
        <v>17631321</v>
      </c>
      <c r="O10" s="10"/>
    </row>
    <row r="11" spans="1:15" x14ac:dyDescent="0.2">
      <c r="A11" s="14"/>
      <c r="B11" s="28">
        <v>3</v>
      </c>
      <c r="C11" s="32">
        <f>C15+C19+C23+C27+C31+C35+C39+C43+C47+C51</f>
        <v>220647</v>
      </c>
      <c r="D11" s="33">
        <f>D15+D19+D23+D27+D31+D35+D39+D43+D47+D51</f>
        <v>21097306</v>
      </c>
      <c r="E11" s="33">
        <f t="shared" si="0"/>
        <v>171780</v>
      </c>
      <c r="F11" s="33">
        <f t="shared" si="0"/>
        <v>18454770</v>
      </c>
      <c r="G11" s="33">
        <f t="shared" si="0"/>
        <v>48867</v>
      </c>
      <c r="H11" s="33">
        <f t="shared" si="0"/>
        <v>2642536</v>
      </c>
      <c r="I11" s="33">
        <f t="shared" si="0"/>
        <v>84044</v>
      </c>
      <c r="J11" s="33">
        <f t="shared" si="0"/>
        <v>26824399</v>
      </c>
      <c r="K11" s="33">
        <f t="shared" si="0"/>
        <v>40884</v>
      </c>
      <c r="L11" s="33">
        <f t="shared" si="0"/>
        <v>8997972</v>
      </c>
      <c r="M11" s="33">
        <f t="shared" si="0"/>
        <v>43160</v>
      </c>
      <c r="N11" s="34">
        <f t="shared" si="0"/>
        <v>17826427</v>
      </c>
      <c r="O11" s="10"/>
    </row>
    <row r="12" spans="1:15" x14ac:dyDescent="0.2">
      <c r="A12" s="14"/>
      <c r="B12" s="28"/>
      <c r="C12" s="15"/>
      <c r="D12" s="16"/>
      <c r="E12" s="16"/>
      <c r="F12" s="16"/>
      <c r="G12" s="16"/>
      <c r="H12" s="16"/>
      <c r="I12" s="17"/>
      <c r="J12" s="16"/>
      <c r="K12" s="16"/>
      <c r="L12" s="16"/>
      <c r="M12" s="16"/>
      <c r="N12" s="18"/>
      <c r="O12" s="10"/>
    </row>
    <row r="13" spans="1:15" x14ac:dyDescent="0.2">
      <c r="A13" s="14" t="s">
        <v>20</v>
      </c>
      <c r="B13" s="36">
        <v>31</v>
      </c>
      <c r="C13" s="15">
        <v>41338</v>
      </c>
      <c r="D13" s="16">
        <v>3763395</v>
      </c>
      <c r="E13" s="7">
        <v>35884</v>
      </c>
      <c r="F13" s="7">
        <v>3171002</v>
      </c>
      <c r="G13" s="7">
        <v>5454</v>
      </c>
      <c r="H13" s="7">
        <v>592393</v>
      </c>
      <c r="I13" s="17">
        <v>14865</v>
      </c>
      <c r="J13" s="17">
        <v>5091790</v>
      </c>
      <c r="K13" s="7">
        <v>7378</v>
      </c>
      <c r="L13" s="7">
        <v>1691177</v>
      </c>
      <c r="M13" s="7">
        <v>7487</v>
      </c>
      <c r="N13" s="20">
        <v>3400613</v>
      </c>
      <c r="O13" s="10"/>
    </row>
    <row r="14" spans="1:15" x14ac:dyDescent="0.2">
      <c r="A14" s="14"/>
      <c r="B14" s="36">
        <v>2</v>
      </c>
      <c r="C14" s="35">
        <v>41600</v>
      </c>
      <c r="D14" s="35">
        <v>3777603</v>
      </c>
      <c r="E14" s="35">
        <v>36196</v>
      </c>
      <c r="F14" s="35">
        <v>3188643</v>
      </c>
      <c r="G14" s="35">
        <v>5404</v>
      </c>
      <c r="H14" s="35">
        <v>588960</v>
      </c>
      <c r="I14" s="35">
        <v>15023</v>
      </c>
      <c r="J14" s="35">
        <v>5189216</v>
      </c>
      <c r="K14" s="35">
        <v>7533</v>
      </c>
      <c r="L14" s="35">
        <v>1704281</v>
      </c>
      <c r="M14" s="35">
        <v>7490</v>
      </c>
      <c r="N14" s="20">
        <v>3484935</v>
      </c>
      <c r="O14" s="10"/>
    </row>
    <row r="15" spans="1:15" x14ac:dyDescent="0.2">
      <c r="A15" s="14"/>
      <c r="B15" s="37">
        <v>3</v>
      </c>
      <c r="C15" s="35">
        <v>41752</v>
      </c>
      <c r="D15" s="35">
        <v>3795123</v>
      </c>
      <c r="E15" s="35">
        <v>36460</v>
      </c>
      <c r="F15" s="35">
        <v>3207053</v>
      </c>
      <c r="G15" s="35">
        <v>5292</v>
      </c>
      <c r="H15" s="35">
        <v>588070</v>
      </c>
      <c r="I15" s="35">
        <v>15073</v>
      </c>
      <c r="J15" s="35">
        <v>5229489</v>
      </c>
      <c r="K15" s="35">
        <v>7615</v>
      </c>
      <c r="L15" s="35">
        <v>1712843</v>
      </c>
      <c r="M15" s="35">
        <v>7458</v>
      </c>
      <c r="N15" s="20">
        <v>3516646</v>
      </c>
      <c r="O15" s="10"/>
    </row>
    <row r="16" spans="1:15" x14ac:dyDescent="0.2">
      <c r="A16" s="14"/>
      <c r="B16" s="28"/>
      <c r="C16" s="15"/>
      <c r="D16" s="16"/>
      <c r="E16" s="16"/>
      <c r="F16" s="16"/>
      <c r="G16" s="16"/>
      <c r="H16" s="16"/>
      <c r="I16" s="17"/>
      <c r="J16" s="17"/>
      <c r="K16" s="16"/>
      <c r="L16" s="16"/>
      <c r="M16" s="16"/>
      <c r="N16" s="18"/>
      <c r="O16" s="19"/>
    </row>
    <row r="17" spans="1:15" x14ac:dyDescent="0.2">
      <c r="A17" s="14" t="s">
        <v>21</v>
      </c>
      <c r="B17" s="36">
        <v>31</v>
      </c>
      <c r="C17" s="15">
        <v>26786</v>
      </c>
      <c r="D17" s="16">
        <v>2677293</v>
      </c>
      <c r="E17" s="7">
        <v>18109</v>
      </c>
      <c r="F17" s="7">
        <v>2202990</v>
      </c>
      <c r="G17" s="7">
        <v>8677</v>
      </c>
      <c r="H17" s="7">
        <v>474303</v>
      </c>
      <c r="I17" s="17">
        <v>6712</v>
      </c>
      <c r="J17" s="17">
        <v>2679184</v>
      </c>
      <c r="K17" s="7">
        <v>2952</v>
      </c>
      <c r="L17" s="7">
        <v>614275</v>
      </c>
      <c r="M17" s="7">
        <v>3760</v>
      </c>
      <c r="N17" s="20">
        <v>2064909</v>
      </c>
      <c r="O17" s="19"/>
    </row>
    <row r="18" spans="1:15" x14ac:dyDescent="0.2">
      <c r="A18" s="14"/>
      <c r="B18" s="36">
        <v>2</v>
      </c>
      <c r="C18" s="15">
        <v>26639</v>
      </c>
      <c r="D18" s="16">
        <v>2679978</v>
      </c>
      <c r="E18" s="7">
        <v>18190</v>
      </c>
      <c r="F18" s="7">
        <v>2218432</v>
      </c>
      <c r="G18" s="7">
        <v>8449</v>
      </c>
      <c r="H18" s="7">
        <v>461546</v>
      </c>
      <c r="I18" s="17">
        <v>6761</v>
      </c>
      <c r="J18" s="17">
        <v>2805769</v>
      </c>
      <c r="K18" s="7">
        <v>2984</v>
      </c>
      <c r="L18" s="7">
        <v>622454</v>
      </c>
      <c r="M18" s="7">
        <v>3777</v>
      </c>
      <c r="N18" s="20">
        <v>2183315</v>
      </c>
      <c r="O18" s="19"/>
    </row>
    <row r="19" spans="1:15" x14ac:dyDescent="0.2">
      <c r="A19" s="14"/>
      <c r="B19" s="37">
        <v>3</v>
      </c>
      <c r="C19" s="15">
        <v>26644</v>
      </c>
      <c r="D19" s="16">
        <v>2695384</v>
      </c>
      <c r="E19" s="7">
        <v>18303</v>
      </c>
      <c r="F19" s="7">
        <v>2236292</v>
      </c>
      <c r="G19" s="7">
        <v>8341</v>
      </c>
      <c r="H19" s="7">
        <v>459092</v>
      </c>
      <c r="I19" s="17">
        <v>6799</v>
      </c>
      <c r="J19" s="17">
        <v>2816656</v>
      </c>
      <c r="K19" s="7">
        <v>3020</v>
      </c>
      <c r="L19" s="7">
        <v>635449</v>
      </c>
      <c r="M19" s="7">
        <v>3779</v>
      </c>
      <c r="N19" s="20">
        <v>2181207</v>
      </c>
      <c r="O19" s="19"/>
    </row>
    <row r="20" spans="1:15" x14ac:dyDescent="0.2">
      <c r="A20" s="14"/>
      <c r="B20" s="13"/>
      <c r="C20" s="15"/>
      <c r="D20" s="16"/>
      <c r="E20" s="16"/>
      <c r="F20" s="16"/>
      <c r="G20" s="16"/>
      <c r="H20" s="16"/>
      <c r="I20" s="17"/>
      <c r="J20" s="17"/>
      <c r="K20" s="16"/>
      <c r="L20" s="16"/>
      <c r="M20" s="16"/>
      <c r="N20" s="18"/>
      <c r="O20" s="19"/>
    </row>
    <row r="21" spans="1:15" x14ac:dyDescent="0.2">
      <c r="A21" s="14" t="s">
        <v>22</v>
      </c>
      <c r="B21" s="36">
        <v>31</v>
      </c>
      <c r="C21" s="15">
        <v>27078</v>
      </c>
      <c r="D21" s="16">
        <v>2849682</v>
      </c>
      <c r="E21" s="21">
        <v>22626</v>
      </c>
      <c r="F21" s="21">
        <v>2664957</v>
      </c>
      <c r="G21" s="21">
        <v>4452</v>
      </c>
      <c r="H21" s="21">
        <v>184725</v>
      </c>
      <c r="I21" s="17">
        <v>14680</v>
      </c>
      <c r="J21" s="17">
        <v>6283616</v>
      </c>
      <c r="K21" s="21">
        <v>7023</v>
      </c>
      <c r="L21" s="21">
        <v>1866593</v>
      </c>
      <c r="M21" s="21">
        <v>7657</v>
      </c>
      <c r="N21" s="18">
        <v>4417023</v>
      </c>
      <c r="O21" s="19"/>
    </row>
    <row r="22" spans="1:15" s="12" customFormat="1" x14ac:dyDescent="0.2">
      <c r="A22" s="14"/>
      <c r="B22" s="36">
        <v>2</v>
      </c>
      <c r="C22" s="15">
        <v>27166</v>
      </c>
      <c r="D22" s="16">
        <v>2879706</v>
      </c>
      <c r="E22" s="21">
        <v>22827</v>
      </c>
      <c r="F22" s="21">
        <v>2695504</v>
      </c>
      <c r="G22" s="21">
        <v>4339</v>
      </c>
      <c r="H22" s="21">
        <v>184202</v>
      </c>
      <c r="I22" s="17">
        <v>14672</v>
      </c>
      <c r="J22" s="17">
        <v>6287632</v>
      </c>
      <c r="K22" s="21">
        <v>7058</v>
      </c>
      <c r="L22" s="21">
        <v>1870852</v>
      </c>
      <c r="M22" s="21">
        <v>7614</v>
      </c>
      <c r="N22" s="18">
        <v>4416780</v>
      </c>
      <c r="O22" s="19"/>
    </row>
    <row r="23" spans="1:15" s="12" customFormat="1" x14ac:dyDescent="0.2">
      <c r="A23" s="14"/>
      <c r="B23" s="37">
        <v>3</v>
      </c>
      <c r="C23" s="15">
        <v>27288</v>
      </c>
      <c r="D23" s="16">
        <v>2911740</v>
      </c>
      <c r="E23" s="21">
        <v>23047</v>
      </c>
      <c r="F23" s="21">
        <v>2728188</v>
      </c>
      <c r="G23" s="21">
        <v>4241</v>
      </c>
      <c r="H23" s="21">
        <v>183552</v>
      </c>
      <c r="I23" s="17">
        <v>14751</v>
      </c>
      <c r="J23" s="17">
        <v>6376209</v>
      </c>
      <c r="K23" s="21">
        <v>7104</v>
      </c>
      <c r="L23" s="21">
        <v>1877183</v>
      </c>
      <c r="M23" s="21">
        <v>7647</v>
      </c>
      <c r="N23" s="18">
        <v>4499026</v>
      </c>
      <c r="O23" s="19"/>
    </row>
    <row r="24" spans="1:15" x14ac:dyDescent="0.2">
      <c r="A24" s="14"/>
      <c r="B24" s="13"/>
      <c r="C24" s="15"/>
      <c r="D24" s="16"/>
      <c r="E24" s="16"/>
      <c r="F24" s="16"/>
      <c r="G24" s="16"/>
      <c r="H24" s="16"/>
      <c r="I24" s="17"/>
      <c r="J24" s="17"/>
      <c r="K24" s="16"/>
      <c r="L24" s="16"/>
      <c r="M24" s="16"/>
      <c r="N24" s="18"/>
      <c r="O24" s="19"/>
    </row>
    <row r="25" spans="1:15" x14ac:dyDescent="0.2">
      <c r="A25" s="14" t="s">
        <v>23</v>
      </c>
      <c r="B25" s="36">
        <v>31</v>
      </c>
      <c r="C25" s="15">
        <v>24515</v>
      </c>
      <c r="D25" s="16">
        <v>2226386</v>
      </c>
      <c r="E25" s="16">
        <v>19834</v>
      </c>
      <c r="F25" s="16">
        <v>2025796</v>
      </c>
      <c r="G25" s="16">
        <v>4681</v>
      </c>
      <c r="H25" s="16">
        <v>200590</v>
      </c>
      <c r="I25" s="17">
        <v>12550</v>
      </c>
      <c r="J25" s="17">
        <v>3789520</v>
      </c>
      <c r="K25" s="16">
        <v>6714</v>
      </c>
      <c r="L25" s="16">
        <v>1574789</v>
      </c>
      <c r="M25" s="16">
        <v>5836</v>
      </c>
      <c r="N25" s="18">
        <v>2214731</v>
      </c>
      <c r="O25" s="19"/>
    </row>
    <row r="26" spans="1:15" x14ac:dyDescent="0.2">
      <c r="A26" s="14"/>
      <c r="B26" s="36">
        <v>2</v>
      </c>
      <c r="C26" s="15">
        <v>24534</v>
      </c>
      <c r="D26" s="16">
        <v>2246303</v>
      </c>
      <c r="E26" s="16">
        <v>19969</v>
      </c>
      <c r="F26" s="16">
        <v>2051494</v>
      </c>
      <c r="G26" s="16">
        <v>4565</v>
      </c>
      <c r="H26" s="16">
        <v>194809</v>
      </c>
      <c r="I26" s="17">
        <v>12665</v>
      </c>
      <c r="J26" s="17">
        <v>3810019</v>
      </c>
      <c r="K26" s="16">
        <v>6821</v>
      </c>
      <c r="L26" s="16">
        <v>1580971</v>
      </c>
      <c r="M26" s="16">
        <v>5844</v>
      </c>
      <c r="N26" s="18">
        <v>2229048</v>
      </c>
      <c r="O26" s="19"/>
    </row>
    <row r="27" spans="1:15" x14ac:dyDescent="0.2">
      <c r="A27" s="14"/>
      <c r="B27" s="37">
        <v>3</v>
      </c>
      <c r="C27" s="15">
        <v>24583</v>
      </c>
      <c r="D27" s="16">
        <v>2269054</v>
      </c>
      <c r="E27" s="16">
        <v>20151</v>
      </c>
      <c r="F27" s="16">
        <v>2078063</v>
      </c>
      <c r="G27" s="16">
        <v>4432</v>
      </c>
      <c r="H27" s="16">
        <v>190991</v>
      </c>
      <c r="I27" s="17">
        <v>12680</v>
      </c>
      <c r="J27" s="17">
        <v>3851636</v>
      </c>
      <c r="K27" s="16">
        <v>6870</v>
      </c>
      <c r="L27" s="16">
        <v>1621973</v>
      </c>
      <c r="M27" s="16">
        <v>5810</v>
      </c>
      <c r="N27" s="18">
        <v>2229663</v>
      </c>
      <c r="O27" s="19"/>
    </row>
    <row r="28" spans="1:15" x14ac:dyDescent="0.2">
      <c r="A28" s="14"/>
      <c r="B28" s="13"/>
      <c r="C28" s="15"/>
      <c r="D28" s="16"/>
      <c r="E28" s="16"/>
      <c r="F28" s="16"/>
      <c r="G28" s="16"/>
      <c r="H28" s="16"/>
      <c r="I28" s="17"/>
      <c r="J28" s="17"/>
      <c r="K28" s="16"/>
      <c r="L28" s="16"/>
      <c r="M28" s="16"/>
      <c r="N28" s="18"/>
      <c r="O28" s="19"/>
    </row>
    <row r="29" spans="1:15" x14ac:dyDescent="0.2">
      <c r="A29" s="14" t="s">
        <v>3</v>
      </c>
      <c r="B29" s="36">
        <v>31</v>
      </c>
      <c r="C29" s="15">
        <v>26635</v>
      </c>
      <c r="D29" s="54">
        <v>2823517</v>
      </c>
      <c r="E29" s="55">
        <v>22237</v>
      </c>
      <c r="F29" s="55">
        <v>2613768</v>
      </c>
      <c r="G29" s="55">
        <v>4398</v>
      </c>
      <c r="H29" s="55">
        <v>209749</v>
      </c>
      <c r="I29" s="17">
        <v>10340</v>
      </c>
      <c r="J29" s="17">
        <v>2562984</v>
      </c>
      <c r="K29" s="55">
        <v>5048</v>
      </c>
      <c r="L29" s="55">
        <v>1097142</v>
      </c>
      <c r="M29" s="55">
        <v>5292</v>
      </c>
      <c r="N29" s="56">
        <v>1465842</v>
      </c>
      <c r="O29" s="19"/>
    </row>
    <row r="30" spans="1:15" x14ac:dyDescent="0.2">
      <c r="A30" s="14"/>
      <c r="B30" s="36">
        <v>2</v>
      </c>
      <c r="C30" s="15">
        <v>26783</v>
      </c>
      <c r="D30" s="54">
        <v>2849540</v>
      </c>
      <c r="E30" s="55">
        <v>22456</v>
      </c>
      <c r="F30" s="55">
        <v>2642611</v>
      </c>
      <c r="G30" s="55">
        <v>4327</v>
      </c>
      <c r="H30" s="55">
        <v>206929</v>
      </c>
      <c r="I30" s="17">
        <v>10324</v>
      </c>
      <c r="J30" s="17">
        <v>2574700</v>
      </c>
      <c r="K30" s="55">
        <v>5071</v>
      </c>
      <c r="L30" s="55">
        <v>1100534</v>
      </c>
      <c r="M30" s="55">
        <v>5253</v>
      </c>
      <c r="N30" s="56">
        <v>1474166</v>
      </c>
      <c r="O30" s="19"/>
    </row>
    <row r="31" spans="1:15" x14ac:dyDescent="0.2">
      <c r="A31" s="14"/>
      <c r="B31" s="37">
        <v>3</v>
      </c>
      <c r="C31" s="15">
        <v>26931</v>
      </c>
      <c r="D31" s="54">
        <v>2872732</v>
      </c>
      <c r="E31" s="55">
        <v>22638</v>
      </c>
      <c r="F31" s="55">
        <v>2667179</v>
      </c>
      <c r="G31" s="55">
        <f>C31-E31</f>
        <v>4293</v>
      </c>
      <c r="H31" s="55">
        <f>D31-F31</f>
        <v>205553</v>
      </c>
      <c r="I31" s="17">
        <v>10358</v>
      </c>
      <c r="J31" s="17">
        <v>2582751</v>
      </c>
      <c r="K31" s="55">
        <v>5110</v>
      </c>
      <c r="L31" s="55">
        <v>1105104</v>
      </c>
      <c r="M31" s="55">
        <f>I31-K31</f>
        <v>5248</v>
      </c>
      <c r="N31" s="56">
        <f>J31-L31</f>
        <v>1477647</v>
      </c>
      <c r="O31" s="19"/>
    </row>
    <row r="32" spans="1:15" x14ac:dyDescent="0.2">
      <c r="A32" s="14"/>
      <c r="B32" s="13"/>
      <c r="C32" s="15"/>
      <c r="D32" s="16"/>
      <c r="E32" s="16"/>
      <c r="F32" s="16"/>
      <c r="G32" s="16"/>
      <c r="H32" s="16"/>
      <c r="I32" s="17"/>
      <c r="J32" s="17"/>
      <c r="K32" s="16"/>
      <c r="L32" s="16"/>
      <c r="M32" s="16"/>
      <c r="N32" s="18"/>
      <c r="O32" s="19"/>
    </row>
    <row r="33" spans="1:15" x14ac:dyDescent="0.2">
      <c r="A33" s="14" t="s">
        <v>24</v>
      </c>
      <c r="B33" s="36">
        <v>31</v>
      </c>
      <c r="C33" s="15">
        <v>10773</v>
      </c>
      <c r="D33" s="16">
        <v>1034956</v>
      </c>
      <c r="E33" s="7">
        <v>8083</v>
      </c>
      <c r="F33" s="7">
        <v>906555</v>
      </c>
      <c r="G33" s="7">
        <v>2690</v>
      </c>
      <c r="H33" s="7">
        <v>128401</v>
      </c>
      <c r="I33" s="17">
        <v>3956</v>
      </c>
      <c r="J33" s="17">
        <v>781457</v>
      </c>
      <c r="K33" s="7">
        <v>1972</v>
      </c>
      <c r="L33" s="7">
        <v>345159</v>
      </c>
      <c r="M33" s="7">
        <v>1984</v>
      </c>
      <c r="N33" s="20">
        <v>436298</v>
      </c>
      <c r="O33" s="19"/>
    </row>
    <row r="34" spans="1:15" x14ac:dyDescent="0.2">
      <c r="A34" s="14"/>
      <c r="B34" s="36">
        <v>2</v>
      </c>
      <c r="C34" s="15">
        <v>10777</v>
      </c>
      <c r="D34" s="16">
        <v>1040611</v>
      </c>
      <c r="E34" s="16">
        <v>8109</v>
      </c>
      <c r="F34" s="16">
        <v>911121</v>
      </c>
      <c r="G34" s="16">
        <v>2668</v>
      </c>
      <c r="H34" s="16">
        <v>129490</v>
      </c>
      <c r="I34" s="17">
        <v>3964</v>
      </c>
      <c r="J34" s="17">
        <v>783626</v>
      </c>
      <c r="K34" s="16">
        <v>1985</v>
      </c>
      <c r="L34" s="16">
        <v>347199</v>
      </c>
      <c r="M34" s="16">
        <v>1979</v>
      </c>
      <c r="N34" s="18">
        <v>436427</v>
      </c>
      <c r="O34" s="19"/>
    </row>
    <row r="35" spans="1:15" x14ac:dyDescent="0.2">
      <c r="A35" s="14"/>
      <c r="B35" s="37">
        <v>3</v>
      </c>
      <c r="C35" s="15">
        <v>10773</v>
      </c>
      <c r="D35" s="16">
        <v>1047318</v>
      </c>
      <c r="E35" s="16">
        <v>8141</v>
      </c>
      <c r="F35" s="16">
        <v>917395</v>
      </c>
      <c r="G35" s="16">
        <v>2632</v>
      </c>
      <c r="H35" s="16">
        <v>129923</v>
      </c>
      <c r="I35" s="17">
        <v>3978</v>
      </c>
      <c r="J35" s="17">
        <v>788136</v>
      </c>
      <c r="K35" s="16">
        <v>1993</v>
      </c>
      <c r="L35" s="16">
        <v>348534</v>
      </c>
      <c r="M35" s="16">
        <v>1985</v>
      </c>
      <c r="N35" s="18">
        <v>439602</v>
      </c>
      <c r="O35" s="19"/>
    </row>
    <row r="36" spans="1:15" x14ac:dyDescent="0.2">
      <c r="A36" s="14"/>
      <c r="B36" s="13"/>
      <c r="C36" s="15"/>
      <c r="D36" s="16"/>
      <c r="E36" s="16"/>
      <c r="F36" s="16"/>
      <c r="G36" s="16"/>
      <c r="H36" s="16"/>
      <c r="I36" s="17"/>
      <c r="J36" s="17"/>
      <c r="K36" s="16"/>
      <c r="L36" s="16"/>
      <c r="M36" s="16"/>
      <c r="N36" s="18"/>
      <c r="O36" s="19"/>
    </row>
    <row r="37" spans="1:15" x14ac:dyDescent="0.2">
      <c r="A37" s="14" t="s">
        <v>25</v>
      </c>
      <c r="B37" s="36">
        <v>31</v>
      </c>
      <c r="C37" s="15">
        <v>17988</v>
      </c>
      <c r="D37" s="16">
        <v>1550581</v>
      </c>
      <c r="E37" s="16">
        <v>11454</v>
      </c>
      <c r="F37" s="16">
        <v>1301160</v>
      </c>
      <c r="G37" s="16">
        <v>6534</v>
      </c>
      <c r="H37" s="16">
        <v>249421</v>
      </c>
      <c r="I37" s="17">
        <v>7207</v>
      </c>
      <c r="J37" s="17">
        <v>1806877</v>
      </c>
      <c r="K37" s="16">
        <v>3836</v>
      </c>
      <c r="L37" s="16">
        <v>657662</v>
      </c>
      <c r="M37" s="16">
        <v>3371</v>
      </c>
      <c r="N37" s="18">
        <v>1149215</v>
      </c>
      <c r="O37" s="11"/>
    </row>
    <row r="38" spans="1:15" x14ac:dyDescent="0.2">
      <c r="A38" s="14"/>
      <c r="B38" s="36">
        <v>2</v>
      </c>
      <c r="C38" s="15">
        <v>18031</v>
      </c>
      <c r="D38" s="16">
        <v>1568042</v>
      </c>
      <c r="E38" s="7">
        <v>11615</v>
      </c>
      <c r="F38" s="7">
        <v>1322483</v>
      </c>
      <c r="G38" s="16">
        <v>6416</v>
      </c>
      <c r="H38" s="7">
        <v>245559</v>
      </c>
      <c r="I38" s="17">
        <v>7241</v>
      </c>
      <c r="J38" s="17">
        <v>1845550</v>
      </c>
      <c r="K38" s="7">
        <v>3878</v>
      </c>
      <c r="L38" s="7">
        <v>667829</v>
      </c>
      <c r="M38" s="7">
        <v>3363</v>
      </c>
      <c r="N38" s="20">
        <v>1177721</v>
      </c>
      <c r="O38" s="11"/>
    </row>
    <row r="39" spans="1:15" x14ac:dyDescent="0.2">
      <c r="A39" s="14"/>
      <c r="B39" s="37">
        <v>3</v>
      </c>
      <c r="C39" s="15">
        <f>E39+G39</f>
        <v>18155</v>
      </c>
      <c r="D39" s="16">
        <f>F39+H39</f>
        <v>1584064</v>
      </c>
      <c r="E39" s="7">
        <f>11365+222+189</f>
        <v>11776</v>
      </c>
      <c r="F39" s="7">
        <f>1258498+60101+15112+7717</f>
        <v>1341428</v>
      </c>
      <c r="G39" s="16">
        <f>2+127+12+172+97+5969</f>
        <v>6379</v>
      </c>
      <c r="H39" s="7">
        <f>366+14497+2638+33029+3153+188953</f>
        <v>242636</v>
      </c>
      <c r="I39" s="17">
        <v>7310</v>
      </c>
      <c r="J39" s="17">
        <v>1874410</v>
      </c>
      <c r="K39" s="7">
        <v>3923</v>
      </c>
      <c r="L39" s="7">
        <v>673620</v>
      </c>
      <c r="M39" s="7">
        <f>I39-K39</f>
        <v>3387</v>
      </c>
      <c r="N39" s="20">
        <f>J39-L39</f>
        <v>1200790</v>
      </c>
      <c r="O39" s="11"/>
    </row>
    <row r="40" spans="1:15" x14ac:dyDescent="0.2">
      <c r="A40" s="14"/>
      <c r="B40" s="13"/>
      <c r="C40" s="15"/>
      <c r="D40" s="16"/>
      <c r="E40" s="16"/>
      <c r="F40" s="16"/>
      <c r="G40" s="16"/>
      <c r="H40" s="16"/>
      <c r="I40" s="17"/>
      <c r="J40" s="17"/>
      <c r="K40" s="16"/>
      <c r="L40" s="16"/>
      <c r="M40" s="16"/>
      <c r="N40" s="18"/>
      <c r="O40" s="19"/>
    </row>
    <row r="41" spans="1:15" x14ac:dyDescent="0.2">
      <c r="A41" s="14" t="s">
        <v>26</v>
      </c>
      <c r="B41" s="36">
        <v>31</v>
      </c>
      <c r="C41" s="15">
        <v>13250</v>
      </c>
      <c r="D41" s="16">
        <v>1153743</v>
      </c>
      <c r="E41" s="16">
        <v>9213</v>
      </c>
      <c r="F41" s="16">
        <v>922874</v>
      </c>
      <c r="G41" s="16">
        <v>4037</v>
      </c>
      <c r="H41" s="16">
        <v>230869</v>
      </c>
      <c r="I41" s="17">
        <v>3151</v>
      </c>
      <c r="J41" s="17">
        <v>793366</v>
      </c>
      <c r="K41" s="16">
        <v>1142</v>
      </c>
      <c r="L41" s="16">
        <v>247206</v>
      </c>
      <c r="M41" s="7">
        <v>2009</v>
      </c>
      <c r="N41" s="18">
        <v>546160</v>
      </c>
      <c r="O41" s="19"/>
    </row>
    <row r="42" spans="1:15" x14ac:dyDescent="0.2">
      <c r="A42" s="14"/>
      <c r="B42" s="36">
        <v>2</v>
      </c>
      <c r="C42" s="15">
        <v>13097</v>
      </c>
      <c r="D42" s="16">
        <v>1146681</v>
      </c>
      <c r="E42" s="16">
        <v>9133</v>
      </c>
      <c r="F42" s="16">
        <v>918364</v>
      </c>
      <c r="G42" s="16">
        <v>3964</v>
      </c>
      <c r="H42" s="16">
        <v>228317</v>
      </c>
      <c r="I42" s="17">
        <v>3116</v>
      </c>
      <c r="J42" s="17">
        <v>789553</v>
      </c>
      <c r="K42" s="16">
        <v>1139</v>
      </c>
      <c r="L42" s="16">
        <v>247071</v>
      </c>
      <c r="M42" s="7">
        <v>1977</v>
      </c>
      <c r="N42" s="18">
        <v>542482</v>
      </c>
      <c r="O42" s="19"/>
    </row>
    <row r="43" spans="1:15" x14ac:dyDescent="0.2">
      <c r="A43" s="14"/>
      <c r="B43" s="37">
        <v>3</v>
      </c>
      <c r="C43" s="15">
        <v>12989</v>
      </c>
      <c r="D43" s="16">
        <v>1142071</v>
      </c>
      <c r="E43" s="16">
        <v>9080</v>
      </c>
      <c r="F43" s="16">
        <v>915583</v>
      </c>
      <c r="G43" s="16">
        <v>3909</v>
      </c>
      <c r="H43" s="16">
        <v>226488</v>
      </c>
      <c r="I43" s="17">
        <v>3110</v>
      </c>
      <c r="J43" s="17">
        <v>788459</v>
      </c>
      <c r="K43" s="16">
        <v>1137</v>
      </c>
      <c r="L43" s="16">
        <v>246792</v>
      </c>
      <c r="M43" s="7">
        <v>1973</v>
      </c>
      <c r="N43" s="18">
        <v>541667</v>
      </c>
      <c r="O43" s="19"/>
    </row>
    <row r="44" spans="1:15" x14ac:dyDescent="0.2">
      <c r="A44" s="14"/>
      <c r="B44" s="13"/>
      <c r="C44" s="15"/>
      <c r="D44" s="16"/>
      <c r="E44" s="16"/>
      <c r="F44" s="16"/>
      <c r="G44" s="16"/>
      <c r="H44" s="16"/>
      <c r="I44" s="17"/>
      <c r="J44" s="17"/>
      <c r="K44" s="16"/>
      <c r="L44" s="16"/>
      <c r="M44" s="16"/>
      <c r="N44" s="18"/>
      <c r="O44" s="19"/>
    </row>
    <row r="45" spans="1:15" x14ac:dyDescent="0.2">
      <c r="A45" s="14" t="s">
        <v>27</v>
      </c>
      <c r="B45" s="36">
        <v>31</v>
      </c>
      <c r="C45" s="15">
        <v>15395</v>
      </c>
      <c r="D45" s="16">
        <v>1232416</v>
      </c>
      <c r="E45" s="16">
        <v>9456</v>
      </c>
      <c r="F45" s="16">
        <v>971146</v>
      </c>
      <c r="G45" s="16">
        <v>5939</v>
      </c>
      <c r="H45" s="16">
        <v>261270</v>
      </c>
      <c r="I45" s="17">
        <v>3071</v>
      </c>
      <c r="J45" s="17">
        <v>579713</v>
      </c>
      <c r="K45" s="16">
        <v>1280</v>
      </c>
      <c r="L45" s="16">
        <v>230849</v>
      </c>
      <c r="M45" s="16">
        <v>1791</v>
      </c>
      <c r="N45" s="18">
        <v>348864</v>
      </c>
      <c r="O45" s="19"/>
    </row>
    <row r="46" spans="1:15" x14ac:dyDescent="0.2">
      <c r="A46" s="14"/>
      <c r="B46" s="36">
        <v>2</v>
      </c>
      <c r="C46" s="15">
        <v>15271</v>
      </c>
      <c r="D46" s="16">
        <v>1229339</v>
      </c>
      <c r="E46" s="16">
        <v>9452</v>
      </c>
      <c r="F46" s="16">
        <v>973752</v>
      </c>
      <c r="G46" s="16">
        <v>5819</v>
      </c>
      <c r="H46" s="16">
        <v>255587</v>
      </c>
      <c r="I46" s="17">
        <v>3075</v>
      </c>
      <c r="J46" s="17">
        <v>580331</v>
      </c>
      <c r="K46" s="16">
        <v>1288</v>
      </c>
      <c r="L46" s="16">
        <v>231858</v>
      </c>
      <c r="M46" s="16">
        <v>1787</v>
      </c>
      <c r="N46" s="18">
        <v>348473</v>
      </c>
      <c r="O46" s="19"/>
    </row>
    <row r="47" spans="1:15" x14ac:dyDescent="0.2">
      <c r="A47" s="14"/>
      <c r="B47" s="37">
        <v>3</v>
      </c>
      <c r="C47" s="15">
        <v>15223</v>
      </c>
      <c r="D47" s="16">
        <v>1227723</v>
      </c>
      <c r="E47" s="16">
        <v>9467</v>
      </c>
      <c r="F47" s="16">
        <v>975523</v>
      </c>
      <c r="G47" s="16">
        <v>5756</v>
      </c>
      <c r="H47" s="16">
        <v>252200</v>
      </c>
      <c r="I47" s="17">
        <v>3067</v>
      </c>
      <c r="J47" s="17">
        <v>579180</v>
      </c>
      <c r="K47" s="16">
        <v>1288</v>
      </c>
      <c r="L47" s="16">
        <v>229405</v>
      </c>
      <c r="M47" s="16">
        <v>1779</v>
      </c>
      <c r="N47" s="18">
        <v>349775</v>
      </c>
      <c r="O47" s="19"/>
    </row>
    <row r="48" spans="1:15" x14ac:dyDescent="0.2">
      <c r="A48" s="14"/>
      <c r="B48" s="13"/>
      <c r="C48" s="15"/>
      <c r="D48" s="16"/>
      <c r="E48" s="16"/>
      <c r="F48" s="16"/>
      <c r="G48" s="16"/>
      <c r="H48" s="16"/>
      <c r="I48" s="17"/>
      <c r="J48" s="17"/>
      <c r="K48" s="16"/>
      <c r="L48" s="16"/>
      <c r="M48" s="16"/>
      <c r="N48" s="18"/>
      <c r="O48" s="19"/>
    </row>
    <row r="49" spans="1:15" x14ac:dyDescent="0.2">
      <c r="A49" s="14" t="s">
        <v>28</v>
      </c>
      <c r="B49" s="36">
        <v>31</v>
      </c>
      <c r="C49" s="15">
        <v>13847</v>
      </c>
      <c r="D49" s="16">
        <v>1452559</v>
      </c>
      <c r="E49" s="16">
        <v>11610</v>
      </c>
      <c r="F49" s="16">
        <v>1327655</v>
      </c>
      <c r="G49" s="16">
        <v>2237</v>
      </c>
      <c r="H49" s="16">
        <v>124904</v>
      </c>
      <c r="I49" s="17">
        <v>5631</v>
      </c>
      <c r="J49" s="17">
        <v>1854210</v>
      </c>
      <c r="K49" s="16">
        <v>2667</v>
      </c>
      <c r="L49" s="16">
        <v>531879</v>
      </c>
      <c r="M49" s="16">
        <v>2964</v>
      </c>
      <c r="N49" s="18">
        <v>1322331</v>
      </c>
      <c r="O49" s="19"/>
    </row>
    <row r="50" spans="1:15" s="12" customFormat="1" x14ac:dyDescent="0.2">
      <c r="A50" s="14"/>
      <c r="B50" s="36">
        <v>2</v>
      </c>
      <c r="C50" s="15">
        <v>13899</v>
      </c>
      <c r="D50" s="16">
        <v>1465275</v>
      </c>
      <c r="E50" s="16">
        <v>11723</v>
      </c>
      <c r="F50" s="16">
        <v>1343121</v>
      </c>
      <c r="G50" s="16">
        <v>2176</v>
      </c>
      <c r="H50" s="16">
        <v>122154</v>
      </c>
      <c r="I50" s="17">
        <v>5707</v>
      </c>
      <c r="J50" s="17">
        <v>1877142</v>
      </c>
      <c r="K50" s="16">
        <v>2715</v>
      </c>
      <c r="L50" s="16">
        <v>539168</v>
      </c>
      <c r="M50" s="16">
        <v>2992</v>
      </c>
      <c r="N50" s="18">
        <v>1337974</v>
      </c>
      <c r="O50" s="19"/>
    </row>
    <row r="51" spans="1:15" s="12" customFormat="1" ht="14.25" customHeight="1" x14ac:dyDescent="0.2">
      <c r="A51" s="14"/>
      <c r="B51" s="13">
        <v>3</v>
      </c>
      <c r="C51" s="15">
        <v>16309</v>
      </c>
      <c r="D51" s="16">
        <v>1552097</v>
      </c>
      <c r="E51" s="16">
        <v>12717</v>
      </c>
      <c r="F51" s="16">
        <v>1388066</v>
      </c>
      <c r="G51" s="16">
        <v>3592</v>
      </c>
      <c r="H51" s="16">
        <v>164031</v>
      </c>
      <c r="I51" s="17">
        <v>6918</v>
      </c>
      <c r="J51" s="17">
        <v>1937473</v>
      </c>
      <c r="K51" s="16">
        <v>2824</v>
      </c>
      <c r="L51" s="16">
        <v>547069</v>
      </c>
      <c r="M51" s="16">
        <v>4094</v>
      </c>
      <c r="N51" s="18">
        <v>1390404</v>
      </c>
      <c r="O51" s="19"/>
    </row>
    <row r="52" spans="1:15" x14ac:dyDescent="0.2">
      <c r="A52" s="23"/>
      <c r="B52" s="24"/>
      <c r="C52" s="25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7"/>
      <c r="O52" s="19"/>
    </row>
    <row r="53" spans="1:15" x14ac:dyDescent="0.2">
      <c r="A53" s="4"/>
      <c r="B53" s="4"/>
      <c r="C53" s="7"/>
      <c r="D53" s="7"/>
      <c r="E53" s="7"/>
      <c r="F53" s="7"/>
      <c r="G53" s="7"/>
      <c r="H53" s="5"/>
      <c r="I53" s="5"/>
      <c r="J53" s="5"/>
      <c r="K53" s="5"/>
      <c r="L53" s="39" t="s">
        <v>14</v>
      </c>
      <c r="M53" s="39"/>
      <c r="N53" s="39"/>
      <c r="O53" s="19"/>
    </row>
    <row r="54" spans="1:15" x14ac:dyDescent="0.2">
      <c r="A54" s="4"/>
      <c r="B54" s="4"/>
      <c r="C54" s="5"/>
      <c r="D54" s="7"/>
      <c r="E54" s="7"/>
      <c r="F54" s="5"/>
      <c r="G54" s="5"/>
      <c r="H54" s="5"/>
      <c r="I54" s="5"/>
      <c r="J54" s="5"/>
      <c r="K54" s="5"/>
      <c r="L54" s="5"/>
      <c r="M54" s="5"/>
      <c r="N54" s="5"/>
      <c r="O54" s="5"/>
    </row>
    <row r="55" spans="1:15" x14ac:dyDescent="0.2">
      <c r="A55" s="4"/>
      <c r="B55" s="4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</row>
  </sheetData>
  <mergeCells count="15">
    <mergeCell ref="M6:N6"/>
    <mergeCell ref="L53:N53"/>
    <mergeCell ref="A5:A7"/>
    <mergeCell ref="B5:B7"/>
    <mergeCell ref="C6:D6"/>
    <mergeCell ref="E6:F6"/>
    <mergeCell ref="G6:H6"/>
    <mergeCell ref="I6:J6"/>
    <mergeCell ref="K6:L6"/>
    <mergeCell ref="A3:C3"/>
    <mergeCell ref="L4:N4"/>
    <mergeCell ref="C5:D5"/>
    <mergeCell ref="E5:H5"/>
    <mergeCell ref="I5:J5"/>
    <mergeCell ref="K5:N5"/>
  </mergeCells>
  <phoneticPr fontId="19"/>
  <dataValidations count="1">
    <dataValidation imeMode="off" allowBlank="1" showInputMessage="1" showErrorMessage="1" sqref="C13:M13 N13:N15"/>
  </dataValidations>
  <pageMargins left="0.78740157480314965" right="0.78740157480314965" top="0.78740157480314965" bottom="0.19685039370078741" header="0.51181102362204722" footer="0.51181102362204722"/>
  <pageSetup paperSize="9" scale="96" orientation="portrait" horizontalDpi="300" verticalDpi="300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10-05家屋の状況</vt:lpstr>
      <vt:lpstr>'10-05家屋の状況'!Print_Area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2021-10-12T07:24:28Z</cp:lastPrinted>
  <dcterms:created xsi:type="dcterms:W3CDTF">2006-07-24T02:16:33Z</dcterms:created>
  <dcterms:modified xsi:type="dcterms:W3CDTF">2021-10-12T07:24:28Z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2019-10-10T06:30:23Z</vt:filetime>
  </property>
</Properties>
</file>