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3840" yWindow="80" windowWidth="12660" windowHeight="7560"/>
  </bookViews>
  <sheets>
    <sheet name="12-02国民健康保険の状況（一般被保険者分）" sheetId="1" r:id="rId1"/>
  </sheets>
  <calcPr calcId="162913"/>
</workbook>
</file>

<file path=xl/calcChain.xml><?xml version="1.0" encoding="utf-8"?>
<calcChain xmlns="http://schemas.openxmlformats.org/spreadsheetml/2006/main">
  <c r="D9" i="1" l="1"/>
  <c r="I15" i="1" l="1"/>
  <c r="H15" i="1"/>
  <c r="H35" i="1" l="1"/>
  <c r="H50" i="1" l="1"/>
  <c r="H49" i="1"/>
  <c r="H46" i="1"/>
  <c r="H45" i="1"/>
  <c r="H42" i="1"/>
  <c r="H41" i="1"/>
  <c r="H38" i="1"/>
  <c r="H37" i="1"/>
  <c r="H34" i="1"/>
  <c r="H33" i="1"/>
  <c r="H30" i="1"/>
  <c r="H29" i="1"/>
  <c r="H26" i="1"/>
  <c r="H25" i="1"/>
  <c r="H22" i="1"/>
  <c r="H21" i="1"/>
  <c r="H18" i="1"/>
  <c r="H17" i="1"/>
  <c r="H14" i="1"/>
  <c r="H13" i="1"/>
  <c r="E9" i="1" l="1"/>
  <c r="F9" i="1"/>
  <c r="G9" i="1"/>
  <c r="J9" i="1"/>
  <c r="K9" i="1"/>
  <c r="L9" i="1"/>
  <c r="M9" i="1"/>
  <c r="D10" i="1"/>
  <c r="E10" i="1"/>
  <c r="F10" i="1"/>
  <c r="G10" i="1"/>
  <c r="J10" i="1"/>
  <c r="K10" i="1"/>
  <c r="L10" i="1"/>
  <c r="M10" i="1"/>
  <c r="D11" i="1"/>
  <c r="E11" i="1"/>
  <c r="F11" i="1"/>
  <c r="G11" i="1"/>
  <c r="J11" i="1"/>
  <c r="K11" i="1"/>
  <c r="L11" i="1"/>
  <c r="M11" i="1"/>
  <c r="C11" i="1"/>
  <c r="C10" i="1"/>
  <c r="C9" i="1"/>
  <c r="H11" i="1" l="1"/>
  <c r="H10" i="1"/>
  <c r="H9" i="1"/>
</calcChain>
</file>

<file path=xl/sharedStrings.xml><?xml version="1.0" encoding="utf-8"?>
<sst xmlns="http://schemas.openxmlformats.org/spreadsheetml/2006/main" count="38" uniqueCount="38">
  <si>
    <t xml:space="preserve">      事業年報から当該年度の３月～２月までの集計数値を記載。</t>
  </si>
  <si>
    <t>出産育児給付金</t>
    <rPh sb="0" eb="2">
      <t>シュッサン</t>
    </rPh>
    <rPh sb="2" eb="4">
      <t>イクジ</t>
    </rPh>
    <rPh sb="4" eb="7">
      <t>キュウフキン</t>
    </rPh>
    <phoneticPr fontId="1"/>
  </si>
  <si>
    <t>市町別</t>
    <rPh sb="0" eb="1">
      <t>シ</t>
    </rPh>
    <rPh sb="1" eb="2">
      <t>マチ</t>
    </rPh>
    <rPh sb="2" eb="3">
      <t>ベツ</t>
    </rPh>
    <phoneticPr fontId="1"/>
  </si>
  <si>
    <t>未収額</t>
    <rPh sb="0" eb="2">
      <t>ミシュウ</t>
    </rPh>
    <rPh sb="2" eb="3">
      <t>ガク</t>
    </rPh>
    <phoneticPr fontId="1"/>
  </si>
  <si>
    <t>年度</t>
    <rPh sb="0" eb="2">
      <t>ネンド</t>
    </rPh>
    <phoneticPr fontId="1"/>
  </si>
  <si>
    <t>保　　　　　　　　　険　　　　　　　　　料</t>
    <rPh sb="0" eb="1">
      <t>タモツ</t>
    </rPh>
    <rPh sb="10" eb="11">
      <t>ケン</t>
    </rPh>
    <rPh sb="20" eb="21">
      <t>リョウ</t>
    </rPh>
    <phoneticPr fontId="1"/>
  </si>
  <si>
    <t>常滑市</t>
    <rPh sb="0" eb="3">
      <t>トコナメシ</t>
    </rPh>
    <phoneticPr fontId="1"/>
  </si>
  <si>
    <t>高額療養費</t>
    <rPh sb="0" eb="2">
      <t>コウガク</t>
    </rPh>
    <rPh sb="2" eb="5">
      <t>リョウヨウヒ</t>
    </rPh>
    <phoneticPr fontId="1"/>
  </si>
  <si>
    <t>葬祭給付金</t>
    <rPh sb="0" eb="2">
      <t>ソウサイ</t>
    </rPh>
    <rPh sb="2" eb="5">
      <t>キュウフキン</t>
    </rPh>
    <phoneticPr fontId="1"/>
  </si>
  <si>
    <t>調定額</t>
    <rPh sb="0" eb="1">
      <t>チョウテイ</t>
    </rPh>
    <rPh sb="1" eb="2">
      <t>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</si>
  <si>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</si>
  <si>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総数</t>
    <rPh sb="0" eb="2">
      <t>ソウスウ</t>
    </rPh>
    <phoneticPr fontId="1"/>
  </si>
  <si>
    <t>知多市</t>
    <rPh sb="0" eb="3">
      <t>チタシ</t>
    </rPh>
    <phoneticPr fontId="1"/>
  </si>
  <si>
    <t>半田市</t>
    <rPh sb="0" eb="3">
      <t>ハンダシ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</si>
  <si>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</si>
  <si>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</si>
  <si>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</si>
  <si>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チョウ</t>
    </rPh>
    <phoneticPr fontId="1"/>
  </si>
  <si>
    <t>　　　調定額、収納額及び未収額は滞納繰越額を含まない。</t>
    <rPh sb="3" eb="4">
      <t>チョウ</t>
    </rPh>
    <rPh sb="4" eb="5">
      <t>テイ</t>
    </rPh>
    <rPh sb="5" eb="6">
      <t>ガク</t>
    </rPh>
    <rPh sb="7" eb="9">
      <t>シュウノウ</t>
    </rPh>
    <rPh sb="9" eb="10">
      <t>ガク</t>
    </rPh>
    <rPh sb="10" eb="11">
      <t>オヨ</t>
    </rPh>
    <rPh sb="12" eb="14">
      <t>ミシュウ</t>
    </rPh>
    <rPh sb="14" eb="15">
      <t>ガク</t>
    </rPh>
    <rPh sb="16" eb="18">
      <t>タイノウガク</t>
    </rPh>
    <rPh sb="18" eb="20">
      <t>クリコシ</t>
    </rPh>
    <rPh sb="20" eb="21">
      <t>ガク</t>
    </rPh>
    <rPh sb="22" eb="23">
      <t>フク</t>
    </rPh>
    <phoneticPr fontId="1"/>
  </si>
  <si>
    <t>被保険者数</t>
    <rPh sb="0" eb="1">
      <t>ヒ</t>
    </rPh>
    <rPh sb="1" eb="4">
      <t>ホケンシャ</t>
    </rPh>
    <rPh sb="4" eb="5">
      <t>スウ</t>
    </rPh>
    <phoneticPr fontId="1"/>
  </si>
  <si>
    <t>　　　療養諸費（費用額）、高額療養費、出産育児給付金、葬祭給付金については各市町の</t>
    <rPh sb="3" eb="5">
      <t>リョウヨウ</t>
    </rPh>
    <rPh sb="5" eb="7">
      <t>ショヒ</t>
    </rPh>
    <rPh sb="8" eb="10">
      <t>ヒヨウ</t>
    </rPh>
    <rPh sb="10" eb="11">
      <t>ガク</t>
    </rPh>
    <rPh sb="13" eb="15">
      <t>コウガク</t>
    </rPh>
    <rPh sb="15" eb="17">
      <t>リョウヨウ</t>
    </rPh>
    <rPh sb="17" eb="18">
      <t>ヒ</t>
    </rPh>
    <rPh sb="19" eb="21">
      <t>シュッサン</t>
    </rPh>
    <rPh sb="21" eb="23">
      <t>イクジ</t>
    </rPh>
    <rPh sb="23" eb="26">
      <t>キュウフキン</t>
    </rPh>
    <rPh sb="27" eb="29">
      <t>ソウサイ</t>
    </rPh>
    <rPh sb="29" eb="32">
      <t>キュウフキン</t>
    </rPh>
    <rPh sb="37" eb="39">
      <t>カクシ</t>
    </rPh>
    <rPh sb="39" eb="40">
      <t>マチ</t>
    </rPh>
    <phoneticPr fontId="1"/>
  </si>
  <si>
    <t>南知多町</t>
    <rPh sb="0" eb="1">
      <t>ミナミ</t>
    </rPh>
    <rPh sb="1" eb="4">
      <t>チタチョウ</t>
    </rPh>
    <phoneticPr fontId="1"/>
  </si>
  <si>
    <t>美浜町</t>
    <rPh sb="0" eb="3">
      <t>ミハマチョウ</t>
    </rPh>
    <phoneticPr fontId="1"/>
  </si>
  <si>
    <t>（単位：千円）</t>
    <rPh sb="1" eb="3">
      <t>タンイ</t>
    </rPh>
    <rPh sb="4" eb="6">
      <t>センエン</t>
    </rPh>
    <phoneticPr fontId="1"/>
  </si>
  <si>
    <t>武豊町</t>
    <rPh sb="0" eb="3">
      <t>タケトヨチョウ</t>
    </rPh>
    <phoneticPr fontId="1"/>
  </si>
  <si>
    <t>注）　世帯数及び被保険者数は年度間平均。</t>
    <rPh sb="0" eb="1">
      <t>チュウ</t>
    </rPh>
    <rPh sb="3" eb="6">
      <t>セタイスウ</t>
    </rPh>
    <rPh sb="6" eb="7">
      <t>オヨ</t>
    </rPh>
    <rPh sb="8" eb="9">
      <t>ヒ</t>
    </rPh>
    <rPh sb="9" eb="12">
      <t>ホケンシャ</t>
    </rPh>
    <rPh sb="12" eb="13">
      <t>スウ</t>
    </rPh>
    <rPh sb="14" eb="16">
      <t>ネンド</t>
    </rPh>
    <rPh sb="16" eb="17">
      <t>カン</t>
    </rPh>
    <rPh sb="17" eb="19">
      <t>ヘイキン</t>
    </rPh>
    <phoneticPr fontId="1"/>
  </si>
  <si>
    <t>〈資料〉各市町調</t>
    <rPh sb="1" eb="3">
      <t>シリョウ</t>
    </rPh>
    <phoneticPr fontId="1"/>
  </si>
  <si>
    <t>（2）国民健康保険の状況</t>
    <rPh sb="3" eb="5">
      <t>コクミン</t>
    </rPh>
    <rPh sb="5" eb="7">
      <t>ケンコウ</t>
    </rPh>
    <rPh sb="7" eb="9">
      <t>ホケン</t>
    </rPh>
    <rPh sb="10" eb="12">
      <t>ジョウキョウ</t>
    </rPh>
    <phoneticPr fontId="1"/>
  </si>
  <si>
    <t>世帯数</t>
    <rPh sb="0" eb="3">
      <t>セタイスウ</t>
    </rPh>
    <phoneticPr fontId="1"/>
  </si>
  <si>
    <t>収納率</t>
    <rPh sb="0" eb="2">
      <t>シュウノウ</t>
    </rPh>
    <rPh sb="2" eb="3">
      <t>リツ</t>
    </rPh>
    <phoneticPr fontId="1"/>
  </si>
  <si>
    <t>（％）</t>
  </si>
  <si>
    <t>1人当り
（円）</t>
    <rPh sb="0" eb="2">
      <t>１ニン</t>
    </rPh>
    <rPh sb="2" eb="3">
      <t>ア</t>
    </rPh>
    <phoneticPr fontId="1"/>
  </si>
  <si>
    <t>(世帯)</t>
    <rPh sb="1" eb="3">
      <t>セタイ</t>
    </rPh>
    <phoneticPr fontId="1"/>
  </si>
  <si>
    <t>(人)</t>
    <rPh sb="1" eb="2">
      <t>ヒト</t>
    </rPh>
    <phoneticPr fontId="1"/>
  </si>
  <si>
    <t>　　　高額療養費は高額介護合算の数値を含まない。</t>
    <rPh sb="3" eb="5">
      <t>コウガク</t>
    </rPh>
    <rPh sb="5" eb="8">
      <t>リョウヨウヒ</t>
    </rPh>
    <rPh sb="9" eb="11">
      <t>コウガク</t>
    </rPh>
    <rPh sb="11" eb="13">
      <t>カイゴ</t>
    </rPh>
    <rPh sb="13" eb="15">
      <t>ガッサン</t>
    </rPh>
    <rPh sb="16" eb="18">
      <t>スウチ</t>
    </rPh>
    <rPh sb="19" eb="20">
      <t>フク</t>
    </rPh>
    <phoneticPr fontId="1"/>
  </si>
  <si>
    <t>療養諸費
(費用額)</t>
    <rPh sb="0" eb="2">
      <t>リョウヨウ</t>
    </rPh>
    <rPh sb="2" eb="4">
      <t>ショヒ</t>
    </rPh>
    <rPh sb="6" eb="9">
      <t>ヒヨウガク</t>
    </rPh>
    <phoneticPr fontId="1"/>
  </si>
  <si>
    <t>72　福　　祉</t>
    <rPh sb="3" eb="4">
      <t>フク</t>
    </rPh>
    <rPh sb="6" eb="7">
      <t>サイワイ</t>
    </rPh>
    <phoneticPr fontId="1"/>
  </si>
  <si>
    <t>福　　祉　73</t>
    <rPh sb="0" eb="1">
      <t>フク</t>
    </rPh>
    <rPh sb="3" eb="4">
      <t>サイワイ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</si>
</sst>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#,##0;&quot;△ &quot;#,##0"/>
    <numFmt numFmtId="178" formatCode="#,##0_);[Red]\(#,##0\)"/>
    <numFmt numFmtId="179" formatCode="#,##0.0_);[Red]\(#,##0.0\)"/>
  </numFmts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distributed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5" fillId="2" borderId="2" xfId="0" applyFont="1" applyFill="1" applyBorder="1" applyAlignment="1" applyProtection="1">
      <alignment horizontal="distributed" vertical="center"/>
    </xf>
    <xf numFmtId="0" fontId="7" fillId="2" borderId="2" xfId="0" applyFont="1" applyFill="1" applyBorder="1" applyAlignment="1" applyProtection="1">
      <alignment horizontal="distributed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177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177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vertical="center"/>
    </xf>
    <xf numFmtId="177" fontId="3" fillId="2" borderId="1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distributed" vertical="center" wrapText="1"/>
    </xf>
    <xf numFmtId="0" fontId="3" fillId="2" borderId="0" xfId="0" applyFont="1" applyFill="1" applyAlignment="1" applyProtection="1">
      <alignment horizontal="right" vertical="center"/>
    </xf>
    <xf numFmtId="0" fontId="3" fillId="2" borderId="15" xfId="0" applyFont="1" applyFill="1" applyBorder="1" applyAlignment="1" applyProtection="1">
      <alignment vertical="center" wrapText="1"/>
    </xf>
    <xf numFmtId="177" fontId="3" fillId="2" borderId="1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78" fontId="3" fillId="2" borderId="0" xfId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3" fillId="2" borderId="16" xfId="1" applyNumberFormat="1" applyFont="1" applyFill="1" applyBorder="1" applyAlignment="1" applyProtection="1">
      <alignment horizontal="right" vertical="center"/>
    </xf>
    <xf numFmtId="178" fontId="3" fillId="0" borderId="16" xfId="1" applyNumberFormat="1" applyFont="1" applyFill="1" applyBorder="1" applyAlignment="1" applyProtection="1">
      <alignment horizontal="right" vertical="center"/>
    </xf>
    <xf numFmtId="178" fontId="3" fillId="2" borderId="0" xfId="0" applyNumberFormat="1" applyFont="1" applyFill="1" applyBorder="1" applyAlignment="1" applyProtection="1">
      <alignment horizontal="right" vertical="center"/>
    </xf>
    <xf numFmtId="178" fontId="3" fillId="2" borderId="16" xfId="0" applyNumberFormat="1" applyFont="1" applyFill="1" applyBorder="1" applyAlignment="1" applyProtection="1">
      <alignment horizontal="right" vertical="center"/>
    </xf>
    <xf numFmtId="178" fontId="3" fillId="2" borderId="0" xfId="0" applyNumberFormat="1" applyFont="1" applyFill="1" applyBorder="1" applyAlignment="1" applyProtection="1">
      <alignment horizontal="right" vertical="center"/>
      <protection locked="0"/>
    </xf>
    <xf numFmtId="178" fontId="3" fillId="2" borderId="16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16" xfId="0" applyNumberFormat="1" applyFont="1" applyFill="1" applyBorder="1" applyAlignment="1" applyProtection="1">
      <alignment horizontal="right" vertical="center"/>
      <protection locked="0"/>
    </xf>
    <xf numFmtId="178" fontId="3" fillId="2" borderId="8" xfId="1" applyNumberFormat="1" applyFont="1" applyFill="1" applyBorder="1" applyAlignment="1" applyProtection="1">
      <alignment horizontal="right" vertical="center"/>
    </xf>
    <xf numFmtId="178" fontId="3" fillId="2" borderId="8" xfId="0" applyNumberFormat="1" applyFont="1" applyFill="1" applyBorder="1" applyAlignment="1" applyProtection="1">
      <alignment horizontal="right" vertical="center"/>
      <protection locked="0"/>
    </xf>
    <xf numFmtId="178" fontId="3" fillId="2" borderId="0" xfId="1" applyNumberFormat="1" applyFont="1" applyFill="1" applyBorder="1" applyAlignment="1" applyProtection="1">
      <alignment horizontal="right"/>
    </xf>
    <xf numFmtId="178" fontId="3" fillId="2" borderId="16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179" fontId="3" fillId="0" borderId="0" xfId="1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zoomScaleNormal="100" zoomScaleSheetLayoutView="40" workbookViewId="0">
      <pane ySplit="7" topLeftCell="A8" activePane="bottomLeft" state="frozen"/>
      <selection pane="bottomLeft" activeCell="I12" sqref="I12"/>
    </sheetView>
  </sheetViews>
  <sheetFormatPr defaultColWidth="9" defaultRowHeight="20.149999999999999" customHeight="1" x14ac:dyDescent="0.2"/>
  <cols>
    <col min="1" max="1" width="15.6328125" style="1" customWidth="1"/>
    <col min="2" max="2" width="7.6328125" style="2" customWidth="1"/>
    <col min="3" max="11" width="12.90625" style="3" customWidth="1"/>
    <col min="12" max="12" width="17.36328125" style="3" bestFit="1" customWidth="1"/>
    <col min="13" max="13" width="12.90625" style="3" customWidth="1"/>
    <col min="14" max="14" width="9" style="3" customWidth="1"/>
    <col min="15" max="16384" width="9" style="3"/>
  </cols>
  <sheetData>
    <row r="1" spans="1:13" ht="14.25" customHeight="1" x14ac:dyDescent="0.2">
      <c r="A1" s="9" t="s">
        <v>36</v>
      </c>
      <c r="M1" s="46" t="s">
        <v>37</v>
      </c>
    </row>
    <row r="2" spans="1:13" s="4" customFormat="1" ht="14.25" customHeight="1" x14ac:dyDescent="0.2">
      <c r="B2" s="21"/>
    </row>
    <row r="3" spans="1:13" s="5" customFormat="1" ht="19" x14ac:dyDescent="0.2">
      <c r="A3" s="10" t="s">
        <v>27</v>
      </c>
      <c r="B3" s="22"/>
    </row>
    <row r="4" spans="1:13" s="5" customFormat="1" ht="14.25" customHeight="1" x14ac:dyDescent="0.2">
      <c r="A4" s="11"/>
      <c r="B4" s="22"/>
      <c r="M4" s="46" t="s">
        <v>23</v>
      </c>
    </row>
    <row r="5" spans="1:13" s="6" customFormat="1" ht="14.25" customHeight="1" x14ac:dyDescent="0.2">
      <c r="A5" s="12"/>
      <c r="B5" s="23"/>
      <c r="C5" s="23"/>
      <c r="D5" s="36"/>
      <c r="E5" s="71" t="s">
        <v>5</v>
      </c>
      <c r="F5" s="71"/>
      <c r="G5" s="71"/>
      <c r="H5" s="71"/>
      <c r="I5" s="71"/>
      <c r="J5" s="72" t="s">
        <v>35</v>
      </c>
      <c r="K5" s="72" t="s">
        <v>7</v>
      </c>
      <c r="L5" s="72" t="s">
        <v>1</v>
      </c>
      <c r="M5" s="77" t="s">
        <v>8</v>
      </c>
    </row>
    <row r="6" spans="1:13" s="6" customFormat="1" ht="14.25" customHeight="1" x14ac:dyDescent="0.2">
      <c r="A6" s="13" t="s">
        <v>2</v>
      </c>
      <c r="B6" s="24" t="s">
        <v>4</v>
      </c>
      <c r="C6" s="24" t="s">
        <v>28</v>
      </c>
      <c r="D6" s="37" t="s">
        <v>19</v>
      </c>
      <c r="E6" s="80" t="s">
        <v>9</v>
      </c>
      <c r="F6" s="80" t="s">
        <v>10</v>
      </c>
      <c r="G6" s="80" t="s">
        <v>3</v>
      </c>
      <c r="H6" s="41" t="s">
        <v>29</v>
      </c>
      <c r="I6" s="81" t="s">
        <v>31</v>
      </c>
      <c r="J6" s="73"/>
      <c r="K6" s="75"/>
      <c r="L6" s="75"/>
      <c r="M6" s="78"/>
    </row>
    <row r="7" spans="1:13" s="6" customFormat="1" ht="14.25" customHeight="1" x14ac:dyDescent="0.2">
      <c r="A7" s="14"/>
      <c r="B7" s="25"/>
      <c r="C7" s="33" t="s">
        <v>32</v>
      </c>
      <c r="D7" s="38" t="s">
        <v>33</v>
      </c>
      <c r="E7" s="74"/>
      <c r="F7" s="74"/>
      <c r="G7" s="74"/>
      <c r="H7" s="33" t="s">
        <v>30</v>
      </c>
      <c r="I7" s="74"/>
      <c r="J7" s="74"/>
      <c r="K7" s="76"/>
      <c r="L7" s="76"/>
      <c r="M7" s="79"/>
    </row>
    <row r="8" spans="1:13" s="6" customFormat="1" ht="12" customHeight="1" x14ac:dyDescent="0.2">
      <c r="A8" s="13"/>
      <c r="B8" s="26"/>
      <c r="C8" s="34"/>
      <c r="D8" s="39"/>
      <c r="E8" s="29"/>
      <c r="F8" s="29"/>
      <c r="G8" s="29"/>
      <c r="H8" s="67"/>
      <c r="I8" s="29"/>
      <c r="J8" s="29"/>
      <c r="K8" s="44"/>
      <c r="L8" s="45"/>
      <c r="M8" s="47"/>
    </row>
    <row r="9" spans="1:13" ht="16" customHeight="1" x14ac:dyDescent="0.2">
      <c r="A9" s="15" t="s">
        <v>11</v>
      </c>
      <c r="B9" s="24">
        <v>29</v>
      </c>
      <c r="C9" s="53">
        <f t="shared" ref="C9:G11" si="0">C13+C17+C21+C25+C29+C33+C37+C41+C45+C49</f>
        <v>80316</v>
      </c>
      <c r="D9" s="53">
        <f t="shared" si="0"/>
        <v>134815</v>
      </c>
      <c r="E9" s="53">
        <f t="shared" si="0"/>
        <v>12851678</v>
      </c>
      <c r="F9" s="53">
        <f t="shared" si="0"/>
        <v>12262918</v>
      </c>
      <c r="G9" s="53">
        <f t="shared" si="0"/>
        <v>588760</v>
      </c>
      <c r="H9" s="68">
        <f>F9/(F9+G9)*100</f>
        <v>95.418808345493872</v>
      </c>
      <c r="I9" s="53">
        <v>95328</v>
      </c>
      <c r="J9" s="53">
        <f t="shared" ref="I9:M11" si="1">J13+J17+J21+J25+J29+J33+J37+J41+J45+J49</f>
        <v>45175540</v>
      </c>
      <c r="K9" s="53">
        <f t="shared" si="1"/>
        <v>3975120</v>
      </c>
      <c r="L9" s="53">
        <f t="shared" si="1"/>
        <v>231828</v>
      </c>
      <c r="M9" s="55">
        <f t="shared" si="1"/>
        <v>39300</v>
      </c>
    </row>
    <row r="10" spans="1:13" ht="16" customHeight="1" x14ac:dyDescent="0.2">
      <c r="A10" s="15"/>
      <c r="B10" s="24">
        <v>30</v>
      </c>
      <c r="C10" s="53">
        <f t="shared" si="0"/>
        <v>77840</v>
      </c>
      <c r="D10" s="53">
        <f t="shared" si="0"/>
        <v>128428</v>
      </c>
      <c r="E10" s="53">
        <f t="shared" si="0"/>
        <v>12526542</v>
      </c>
      <c r="F10" s="53">
        <f t="shared" si="0"/>
        <v>11999316</v>
      </c>
      <c r="G10" s="53">
        <f t="shared" si="0"/>
        <v>527226</v>
      </c>
      <c r="H10" s="68">
        <f t="shared" ref="H10" si="2">F10/(F10+G10)*100</f>
        <v>95.79112894843604</v>
      </c>
      <c r="I10" s="53">
        <v>97537</v>
      </c>
      <c r="J10" s="53">
        <f t="shared" si="1"/>
        <v>43800185</v>
      </c>
      <c r="K10" s="53">
        <f t="shared" si="1"/>
        <v>3977100</v>
      </c>
      <c r="L10" s="53">
        <f t="shared" si="1"/>
        <v>172868</v>
      </c>
      <c r="M10" s="55">
        <f t="shared" si="1"/>
        <v>36400</v>
      </c>
    </row>
    <row r="11" spans="1:13" ht="16" customHeight="1" x14ac:dyDescent="0.2">
      <c r="A11" s="15"/>
      <c r="B11" s="52">
        <v>1</v>
      </c>
      <c r="C11" s="53">
        <f t="shared" si="0"/>
        <v>75416</v>
      </c>
      <c r="D11" s="53">
        <f t="shared" si="0"/>
        <v>122345</v>
      </c>
      <c r="E11" s="53">
        <f t="shared" si="0"/>
        <v>12098562</v>
      </c>
      <c r="F11" s="53">
        <f t="shared" si="0"/>
        <v>11595759</v>
      </c>
      <c r="G11" s="53">
        <f t="shared" si="0"/>
        <v>502804</v>
      </c>
      <c r="H11" s="68">
        <f>F11/(F11+G11)*100</f>
        <v>95.844101485440873</v>
      </c>
      <c r="I11" s="53">
        <v>98889</v>
      </c>
      <c r="J11" s="53">
        <f t="shared" si="1"/>
        <v>43660342</v>
      </c>
      <c r="K11" s="53">
        <f t="shared" si="1"/>
        <v>4107524</v>
      </c>
      <c r="L11" s="53">
        <f t="shared" si="1"/>
        <v>155797</v>
      </c>
      <c r="M11" s="55">
        <f t="shared" si="1"/>
        <v>35300</v>
      </c>
    </row>
    <row r="12" spans="1:13" ht="12" customHeight="1" x14ac:dyDescent="0.2">
      <c r="A12" s="16"/>
      <c r="B12" s="24"/>
      <c r="C12" s="59"/>
      <c r="D12" s="59"/>
      <c r="E12" s="59"/>
      <c r="F12" s="59"/>
      <c r="G12" s="59"/>
      <c r="H12" s="69"/>
      <c r="I12" s="57"/>
      <c r="J12" s="59"/>
      <c r="K12" s="59"/>
      <c r="L12" s="59"/>
      <c r="M12" s="60"/>
    </row>
    <row r="13" spans="1:13" ht="16" customHeight="1" x14ac:dyDescent="0.2">
      <c r="A13" s="15" t="s">
        <v>13</v>
      </c>
      <c r="B13" s="50">
        <v>29</v>
      </c>
      <c r="C13" s="59">
        <v>14897</v>
      </c>
      <c r="D13" s="59">
        <v>24632</v>
      </c>
      <c r="E13" s="59">
        <v>2313427</v>
      </c>
      <c r="F13" s="59">
        <v>2268613</v>
      </c>
      <c r="G13" s="59">
        <v>44814</v>
      </c>
      <c r="H13" s="68">
        <f t="shared" ref="H13:H14" si="3">F13/(F13+G13)*100</f>
        <v>98.062873823120427</v>
      </c>
      <c r="I13" s="59">
        <v>93920</v>
      </c>
      <c r="J13" s="59">
        <v>8265834</v>
      </c>
      <c r="K13" s="59">
        <v>727295</v>
      </c>
      <c r="L13" s="59">
        <v>42760</v>
      </c>
      <c r="M13" s="60">
        <v>8050</v>
      </c>
    </row>
    <row r="14" spans="1:13" ht="16" customHeight="1" x14ac:dyDescent="0.2">
      <c r="A14" s="15"/>
      <c r="B14" s="27">
        <v>30</v>
      </c>
      <c r="C14" s="61">
        <v>14604</v>
      </c>
      <c r="D14" s="61">
        <v>23815</v>
      </c>
      <c r="E14" s="61">
        <v>2254900</v>
      </c>
      <c r="F14" s="61">
        <v>2212458</v>
      </c>
      <c r="G14" s="61">
        <v>42442</v>
      </c>
      <c r="H14" s="68">
        <f t="shared" si="3"/>
        <v>98.117787928511248</v>
      </c>
      <c r="I14" s="61">
        <v>94684</v>
      </c>
      <c r="J14" s="61">
        <v>8097827</v>
      </c>
      <c r="K14" s="61">
        <v>749885</v>
      </c>
      <c r="L14" s="61">
        <v>35609</v>
      </c>
      <c r="M14" s="62">
        <v>6000</v>
      </c>
    </row>
    <row r="15" spans="1:13" s="7" customFormat="1" ht="16" customHeight="1" x14ac:dyDescent="0.2">
      <c r="A15" s="17"/>
      <c r="B15" s="52">
        <v>1</v>
      </c>
      <c r="C15" s="59">
        <v>14232</v>
      </c>
      <c r="D15" s="59">
        <v>22839</v>
      </c>
      <c r="E15" s="59">
        <v>2197790</v>
      </c>
      <c r="F15" s="59">
        <v>2159218</v>
      </c>
      <c r="G15" s="59">
        <v>38572</v>
      </c>
      <c r="H15" s="68">
        <f>F15/(F15+G15)*100</f>
        <v>98.244964259551637</v>
      </c>
      <c r="I15" s="59">
        <f>E15*1000/D15</f>
        <v>96229.694820263583</v>
      </c>
      <c r="J15" s="59">
        <v>7909510</v>
      </c>
      <c r="K15" s="59">
        <v>727918</v>
      </c>
      <c r="L15" s="59">
        <v>31414</v>
      </c>
      <c r="M15" s="60">
        <v>7400</v>
      </c>
    </row>
    <row r="16" spans="1:13" s="7" customFormat="1" ht="16" customHeight="1" x14ac:dyDescent="0.2">
      <c r="A16" s="17"/>
      <c r="B16" s="27"/>
      <c r="C16" s="61"/>
      <c r="D16" s="61"/>
      <c r="E16" s="61"/>
      <c r="F16" s="61"/>
      <c r="G16" s="61"/>
      <c r="H16" s="70"/>
      <c r="I16" s="61"/>
      <c r="J16" s="61"/>
      <c r="K16" s="61"/>
      <c r="L16" s="61"/>
      <c r="M16" s="62"/>
    </row>
    <row r="17" spans="1:13" ht="16" customHeight="1" x14ac:dyDescent="0.2">
      <c r="A17" s="15" t="s">
        <v>6</v>
      </c>
      <c r="B17" s="28">
        <v>29</v>
      </c>
      <c r="C17" s="63">
        <v>7200</v>
      </c>
      <c r="D17" s="53">
        <v>12115</v>
      </c>
      <c r="E17" s="53">
        <v>1253224</v>
      </c>
      <c r="F17" s="53">
        <v>1210443</v>
      </c>
      <c r="G17" s="59">
        <v>42781</v>
      </c>
      <c r="H17" s="68">
        <f t="shared" ref="H17:H18" si="4">F17/(F17+G17)*100</f>
        <v>96.586324551716217</v>
      </c>
      <c r="I17" s="59">
        <v>103444</v>
      </c>
      <c r="J17" s="53">
        <v>4041863</v>
      </c>
      <c r="K17" s="53">
        <v>334132</v>
      </c>
      <c r="L17" s="53">
        <v>19288</v>
      </c>
      <c r="M17" s="55">
        <v>3700</v>
      </c>
    </row>
    <row r="18" spans="1:13" ht="16" customHeight="1" x14ac:dyDescent="0.2">
      <c r="A18" s="15"/>
      <c r="B18" s="50">
        <v>30</v>
      </c>
      <c r="C18" s="63">
        <v>7109</v>
      </c>
      <c r="D18" s="53">
        <v>11763</v>
      </c>
      <c r="E18" s="53">
        <v>1176763</v>
      </c>
      <c r="F18" s="53">
        <v>1144247</v>
      </c>
      <c r="G18" s="59">
        <v>32516</v>
      </c>
      <c r="H18" s="68">
        <f t="shared" si="4"/>
        <v>97.236826786702167</v>
      </c>
      <c r="I18" s="59">
        <v>100039</v>
      </c>
      <c r="J18" s="53">
        <v>3903081</v>
      </c>
      <c r="K18" s="53">
        <v>330583</v>
      </c>
      <c r="L18" s="53">
        <v>12552</v>
      </c>
      <c r="M18" s="55">
        <v>3350</v>
      </c>
    </row>
    <row r="19" spans="1:13" s="8" customFormat="1" ht="16" customHeight="1" x14ac:dyDescent="0.2">
      <c r="A19" s="18"/>
      <c r="B19" s="52">
        <v>1</v>
      </c>
      <c r="C19" s="63">
        <v>6963</v>
      </c>
      <c r="D19" s="53">
        <v>11339</v>
      </c>
      <c r="E19" s="53">
        <v>1123376</v>
      </c>
      <c r="F19" s="53">
        <v>1080815</v>
      </c>
      <c r="G19" s="59">
        <v>42562</v>
      </c>
      <c r="H19" s="68">
        <v>96.2</v>
      </c>
      <c r="I19" s="59">
        <v>99072</v>
      </c>
      <c r="J19" s="53">
        <v>3899330</v>
      </c>
      <c r="K19" s="53">
        <v>339460</v>
      </c>
      <c r="L19" s="53">
        <v>19708</v>
      </c>
      <c r="M19" s="55">
        <v>3350</v>
      </c>
    </row>
    <row r="20" spans="1:13" ht="12" customHeight="1" x14ac:dyDescent="0.2">
      <c r="A20" s="16"/>
      <c r="B20" s="24"/>
      <c r="C20" s="59"/>
      <c r="D20" s="59"/>
      <c r="E20" s="59"/>
      <c r="F20" s="59"/>
      <c r="G20" s="59"/>
      <c r="H20" s="69"/>
      <c r="I20" s="57"/>
      <c r="J20" s="59"/>
      <c r="K20" s="59"/>
      <c r="L20" s="59"/>
      <c r="M20" s="60"/>
    </row>
    <row r="21" spans="1:13" ht="16" customHeight="1" x14ac:dyDescent="0.2">
      <c r="A21" s="15" t="s">
        <v>14</v>
      </c>
      <c r="B21" s="29">
        <v>29</v>
      </c>
      <c r="C21" s="64">
        <v>13694</v>
      </c>
      <c r="D21" s="59">
        <v>22362</v>
      </c>
      <c r="E21" s="59">
        <v>2095330</v>
      </c>
      <c r="F21" s="59">
        <v>1907979</v>
      </c>
      <c r="G21" s="59">
        <v>187351</v>
      </c>
      <c r="H21" s="68">
        <f t="shared" ref="H21:H22" si="5">F21/(F21+G21)*100</f>
        <v>91.058639927839522</v>
      </c>
      <c r="I21" s="59">
        <v>93700</v>
      </c>
      <c r="J21" s="59">
        <v>7397640</v>
      </c>
      <c r="K21" s="59">
        <v>684045</v>
      </c>
      <c r="L21" s="59">
        <v>44971</v>
      </c>
      <c r="M21" s="60">
        <v>5600</v>
      </c>
    </row>
    <row r="22" spans="1:13" ht="16" customHeight="1" x14ac:dyDescent="0.2">
      <c r="A22" s="15"/>
      <c r="B22" s="50">
        <v>30</v>
      </c>
      <c r="C22" s="64">
        <v>13093</v>
      </c>
      <c r="D22" s="59">
        <v>21056</v>
      </c>
      <c r="E22" s="59">
        <v>2045406</v>
      </c>
      <c r="F22" s="59">
        <v>1887818</v>
      </c>
      <c r="G22" s="59">
        <v>157588</v>
      </c>
      <c r="H22" s="68">
        <f t="shared" si="5"/>
        <v>92.295514924665326</v>
      </c>
      <c r="I22" s="59">
        <v>97141</v>
      </c>
      <c r="J22" s="59">
        <v>7014120</v>
      </c>
      <c r="K22" s="59">
        <v>652031</v>
      </c>
      <c r="L22" s="59">
        <v>26330</v>
      </c>
      <c r="M22" s="60">
        <v>5950</v>
      </c>
    </row>
    <row r="23" spans="1:13" ht="16" customHeight="1" x14ac:dyDescent="0.2">
      <c r="A23" s="19"/>
      <c r="B23" s="52">
        <v>1</v>
      </c>
      <c r="C23" s="64">
        <v>12651</v>
      </c>
      <c r="D23" s="59">
        <v>19974</v>
      </c>
      <c r="E23" s="59">
        <v>1964435</v>
      </c>
      <c r="F23" s="59">
        <v>1827034</v>
      </c>
      <c r="G23" s="59">
        <v>137401</v>
      </c>
      <c r="H23" s="68">
        <v>93</v>
      </c>
      <c r="I23" s="59">
        <v>98350</v>
      </c>
      <c r="J23" s="59">
        <v>7054718</v>
      </c>
      <c r="K23" s="59">
        <v>687862</v>
      </c>
      <c r="L23" s="59">
        <v>32911</v>
      </c>
      <c r="M23" s="60">
        <v>5150</v>
      </c>
    </row>
    <row r="24" spans="1:13" ht="12" customHeight="1" x14ac:dyDescent="0.2">
      <c r="A24" s="16"/>
      <c r="B24" s="24"/>
      <c r="C24" s="59"/>
      <c r="D24" s="59"/>
      <c r="E24" s="59"/>
      <c r="F24" s="59"/>
      <c r="G24" s="59"/>
      <c r="H24" s="69"/>
      <c r="I24" s="57"/>
      <c r="J24" s="59"/>
      <c r="K24" s="59"/>
      <c r="L24" s="59"/>
      <c r="M24" s="60"/>
    </row>
    <row r="25" spans="1:13" ht="16" customHeight="1" x14ac:dyDescent="0.2">
      <c r="A25" s="15" t="s">
        <v>15</v>
      </c>
      <c r="B25" s="29">
        <v>29</v>
      </c>
      <c r="C25" s="64">
        <v>10535</v>
      </c>
      <c r="D25" s="59">
        <v>17498</v>
      </c>
      <c r="E25" s="59">
        <v>1618136</v>
      </c>
      <c r="F25" s="59">
        <v>1580568</v>
      </c>
      <c r="G25" s="59">
        <v>37568</v>
      </c>
      <c r="H25" s="68">
        <f t="shared" ref="H25:H26" si="6">F25/(F25+G25)*100</f>
        <v>97.678316284910537</v>
      </c>
      <c r="I25" s="57">
        <v>92475</v>
      </c>
      <c r="J25" s="59">
        <v>5893320</v>
      </c>
      <c r="K25" s="59">
        <v>506781</v>
      </c>
      <c r="L25" s="59">
        <v>28880</v>
      </c>
      <c r="M25" s="60">
        <v>4900</v>
      </c>
    </row>
    <row r="26" spans="1:13" ht="16" customHeight="1" x14ac:dyDescent="0.2">
      <c r="A26" s="15"/>
      <c r="B26" s="50">
        <v>30</v>
      </c>
      <c r="C26" s="64">
        <v>10150</v>
      </c>
      <c r="D26" s="59">
        <v>16559</v>
      </c>
      <c r="E26" s="59">
        <v>1714484</v>
      </c>
      <c r="F26" s="59">
        <v>1679369</v>
      </c>
      <c r="G26" s="59">
        <v>35115</v>
      </c>
      <c r="H26" s="68">
        <f t="shared" si="6"/>
        <v>97.951861901306742</v>
      </c>
      <c r="I26" s="57">
        <v>103538</v>
      </c>
      <c r="J26" s="59">
        <v>5796087</v>
      </c>
      <c r="K26" s="59">
        <v>535646</v>
      </c>
      <c r="L26" s="59">
        <v>19256</v>
      </c>
      <c r="M26" s="60">
        <v>4900</v>
      </c>
    </row>
    <row r="27" spans="1:13" ht="16" customHeight="1" x14ac:dyDescent="0.2">
      <c r="A27" s="15"/>
      <c r="B27" s="52">
        <v>1</v>
      </c>
      <c r="C27" s="64">
        <v>9765</v>
      </c>
      <c r="D27" s="59">
        <v>15702</v>
      </c>
      <c r="E27" s="59">
        <v>1647502</v>
      </c>
      <c r="F27" s="59">
        <v>1613326</v>
      </c>
      <c r="G27" s="59">
        <v>34176</v>
      </c>
      <c r="H27" s="68">
        <v>97.9</v>
      </c>
      <c r="I27" s="57">
        <v>104923</v>
      </c>
      <c r="J27" s="59">
        <v>5704526</v>
      </c>
      <c r="K27" s="59">
        <v>531739</v>
      </c>
      <c r="L27" s="59">
        <v>16784</v>
      </c>
      <c r="M27" s="60">
        <v>4100</v>
      </c>
    </row>
    <row r="28" spans="1:13" ht="12" customHeight="1" x14ac:dyDescent="0.2">
      <c r="A28" s="15"/>
      <c r="B28" s="24"/>
      <c r="C28" s="59"/>
      <c r="D28" s="59"/>
      <c r="E28" s="59"/>
      <c r="F28" s="59"/>
      <c r="G28" s="59"/>
      <c r="H28" s="69"/>
      <c r="I28" s="57"/>
      <c r="J28" s="59"/>
      <c r="K28" s="59"/>
      <c r="L28" s="59"/>
      <c r="M28" s="60"/>
    </row>
    <row r="29" spans="1:13" ht="16" customHeight="1" x14ac:dyDescent="0.2">
      <c r="A29" s="15" t="s">
        <v>12</v>
      </c>
      <c r="B29" s="50">
        <v>29</v>
      </c>
      <c r="C29" s="57">
        <v>11906</v>
      </c>
      <c r="D29" s="57">
        <v>19783</v>
      </c>
      <c r="E29" s="57">
        <v>1754319</v>
      </c>
      <c r="F29" s="57">
        <v>1642371</v>
      </c>
      <c r="G29" s="57">
        <v>111948</v>
      </c>
      <c r="H29" s="68">
        <f t="shared" ref="H29:H30" si="7">F29/(F29+G29)*100</f>
        <v>93.618720426558681</v>
      </c>
      <c r="I29" s="57">
        <v>88678</v>
      </c>
      <c r="J29" s="57">
        <v>6787691</v>
      </c>
      <c r="K29" s="57">
        <v>602677</v>
      </c>
      <c r="L29" s="57">
        <v>36897</v>
      </c>
      <c r="M29" s="58">
        <v>6300</v>
      </c>
    </row>
    <row r="30" spans="1:13" ht="16" customHeight="1" x14ac:dyDescent="0.2">
      <c r="A30" s="16"/>
      <c r="B30" s="50">
        <v>30</v>
      </c>
      <c r="C30" s="57">
        <v>11383</v>
      </c>
      <c r="D30" s="57">
        <v>18561</v>
      </c>
      <c r="E30" s="57">
        <v>1689675</v>
      </c>
      <c r="F30" s="57">
        <v>1578276</v>
      </c>
      <c r="G30" s="57">
        <v>111399</v>
      </c>
      <c r="H30" s="68">
        <f t="shared" si="7"/>
        <v>93.407075325136489</v>
      </c>
      <c r="I30" s="57">
        <v>91034</v>
      </c>
      <c r="J30" s="57">
        <v>6419305</v>
      </c>
      <c r="K30" s="57">
        <v>580701</v>
      </c>
      <c r="L30" s="57">
        <v>24259</v>
      </c>
      <c r="M30" s="58">
        <v>5700</v>
      </c>
    </row>
    <row r="31" spans="1:13" ht="16" customHeight="1" x14ac:dyDescent="0.2">
      <c r="A31" s="16"/>
      <c r="B31" s="52">
        <v>1</v>
      </c>
      <c r="C31" s="57">
        <v>10946</v>
      </c>
      <c r="D31" s="57">
        <v>17481</v>
      </c>
      <c r="E31" s="57">
        <v>1594833</v>
      </c>
      <c r="F31" s="57">
        <v>1489961</v>
      </c>
      <c r="G31" s="57">
        <v>104872</v>
      </c>
      <c r="H31" s="69">
        <v>93.42</v>
      </c>
      <c r="I31" s="57">
        <v>91232</v>
      </c>
      <c r="J31" s="57">
        <v>6397599</v>
      </c>
      <c r="K31" s="57">
        <v>601095</v>
      </c>
      <c r="L31" s="57">
        <v>20137</v>
      </c>
      <c r="M31" s="58">
        <v>4900</v>
      </c>
    </row>
    <row r="32" spans="1:13" ht="12" customHeight="1" x14ac:dyDescent="0.2">
      <c r="A32" s="16"/>
      <c r="B32" s="24"/>
      <c r="C32" s="59"/>
      <c r="D32" s="59"/>
      <c r="E32" s="59"/>
      <c r="F32" s="59"/>
      <c r="G32" s="59"/>
      <c r="H32" s="69"/>
      <c r="I32" s="57"/>
      <c r="J32" s="59"/>
      <c r="K32" s="59"/>
      <c r="L32" s="59"/>
      <c r="M32" s="60"/>
    </row>
    <row r="33" spans="1:13" ht="16" customHeight="1" x14ac:dyDescent="0.2">
      <c r="A33" s="15" t="s">
        <v>16</v>
      </c>
      <c r="B33" s="51">
        <v>29</v>
      </c>
      <c r="C33" s="53">
        <v>3414</v>
      </c>
      <c r="D33" s="53">
        <v>5849</v>
      </c>
      <c r="E33" s="53">
        <v>551458</v>
      </c>
      <c r="F33" s="53">
        <v>531976</v>
      </c>
      <c r="G33" s="53">
        <v>19482</v>
      </c>
      <c r="H33" s="68">
        <f t="shared" ref="H33:H35" si="8">F33/(F33+G33)*100</f>
        <v>96.467183357572111</v>
      </c>
      <c r="I33" s="53">
        <v>94282</v>
      </c>
      <c r="J33" s="53">
        <v>2054898</v>
      </c>
      <c r="K33" s="53">
        <v>178212</v>
      </c>
      <c r="L33" s="53">
        <v>7502</v>
      </c>
      <c r="M33" s="55">
        <v>1800</v>
      </c>
    </row>
    <row r="34" spans="1:13" ht="16" customHeight="1" x14ac:dyDescent="0.2">
      <c r="A34" s="15"/>
      <c r="B34" s="27">
        <v>30</v>
      </c>
      <c r="C34" s="54">
        <v>3324</v>
      </c>
      <c r="D34" s="54">
        <v>5545</v>
      </c>
      <c r="E34" s="54">
        <v>513942</v>
      </c>
      <c r="F34" s="54">
        <v>498860</v>
      </c>
      <c r="G34" s="54">
        <v>15082</v>
      </c>
      <c r="H34" s="68">
        <f t="shared" si="8"/>
        <v>97.065427616345815</v>
      </c>
      <c r="I34" s="54">
        <v>92685</v>
      </c>
      <c r="J34" s="54">
        <v>2032837</v>
      </c>
      <c r="K34" s="54">
        <v>182862</v>
      </c>
      <c r="L34" s="54">
        <v>8804</v>
      </c>
      <c r="M34" s="56">
        <v>1650</v>
      </c>
    </row>
    <row r="35" spans="1:13" ht="16" customHeight="1" x14ac:dyDescent="0.2">
      <c r="A35" s="15"/>
      <c r="B35" s="52">
        <v>1</v>
      </c>
      <c r="C35" s="53">
        <v>3225</v>
      </c>
      <c r="D35" s="53">
        <v>5290</v>
      </c>
      <c r="E35" s="53">
        <v>494481</v>
      </c>
      <c r="F35" s="53">
        <v>479903</v>
      </c>
      <c r="G35" s="53">
        <v>14578</v>
      </c>
      <c r="H35" s="68">
        <f t="shared" si="8"/>
        <v>97.05185841316451</v>
      </c>
      <c r="I35" s="53">
        <v>93475</v>
      </c>
      <c r="J35" s="53">
        <v>2035762</v>
      </c>
      <c r="K35" s="53">
        <v>193179</v>
      </c>
      <c r="L35" s="53">
        <v>1680</v>
      </c>
      <c r="M35" s="55">
        <v>1850</v>
      </c>
    </row>
    <row r="36" spans="1:13" ht="12" customHeight="1" x14ac:dyDescent="0.2">
      <c r="A36" s="16"/>
      <c r="B36" s="30"/>
      <c r="C36" s="59"/>
      <c r="D36" s="59"/>
      <c r="E36" s="59"/>
      <c r="F36" s="59"/>
      <c r="G36" s="59"/>
      <c r="H36" s="69"/>
      <c r="I36" s="57"/>
      <c r="J36" s="59"/>
      <c r="K36" s="59"/>
      <c r="L36" s="59"/>
      <c r="M36" s="60"/>
    </row>
    <row r="37" spans="1:13" ht="16" customHeight="1" x14ac:dyDescent="0.2">
      <c r="A37" s="15" t="s">
        <v>17</v>
      </c>
      <c r="B37" s="31">
        <v>29</v>
      </c>
      <c r="C37" s="65">
        <v>6366</v>
      </c>
      <c r="D37" s="65">
        <v>10668</v>
      </c>
      <c r="E37" s="65">
        <v>1063689</v>
      </c>
      <c r="F37" s="65">
        <v>999498</v>
      </c>
      <c r="G37" s="65">
        <v>64191</v>
      </c>
      <c r="H37" s="68">
        <f t="shared" ref="H37:H38" si="9">F37/(F37+G37)*100</f>
        <v>93.965247360835733</v>
      </c>
      <c r="I37" s="65">
        <v>99708</v>
      </c>
      <c r="J37" s="65">
        <v>3595637</v>
      </c>
      <c r="K37" s="65">
        <v>322088</v>
      </c>
      <c r="L37" s="65">
        <v>17220</v>
      </c>
      <c r="M37" s="66">
        <v>3200</v>
      </c>
    </row>
    <row r="38" spans="1:13" ht="16" customHeight="1" x14ac:dyDescent="0.2">
      <c r="A38" s="15"/>
      <c r="B38" s="50">
        <v>30</v>
      </c>
      <c r="C38" s="65">
        <v>6171</v>
      </c>
      <c r="D38" s="65">
        <v>10118</v>
      </c>
      <c r="E38" s="65">
        <v>982089</v>
      </c>
      <c r="F38" s="65">
        <v>923583</v>
      </c>
      <c r="G38" s="65">
        <v>58506</v>
      </c>
      <c r="H38" s="68">
        <f t="shared" si="9"/>
        <v>94.042698777809335</v>
      </c>
      <c r="I38" s="65">
        <v>97064</v>
      </c>
      <c r="J38" s="65">
        <v>3517819</v>
      </c>
      <c r="K38" s="65">
        <v>319504</v>
      </c>
      <c r="L38" s="65">
        <v>15172</v>
      </c>
      <c r="M38" s="66">
        <v>2600</v>
      </c>
    </row>
    <row r="39" spans="1:13" ht="14.25" customHeight="1" x14ac:dyDescent="0.2">
      <c r="A39" s="15"/>
      <c r="B39" s="52">
        <v>1</v>
      </c>
      <c r="C39" s="65">
        <v>5974</v>
      </c>
      <c r="D39" s="65">
        <v>9677</v>
      </c>
      <c r="E39" s="65">
        <v>953108</v>
      </c>
      <c r="F39" s="65">
        <v>899714</v>
      </c>
      <c r="G39" s="65">
        <v>53394</v>
      </c>
      <c r="H39" s="68">
        <v>94.4</v>
      </c>
      <c r="I39" s="65">
        <v>98492</v>
      </c>
      <c r="J39" s="65">
        <v>3589488</v>
      </c>
      <c r="K39" s="65">
        <v>343037</v>
      </c>
      <c r="L39" s="65">
        <v>12128</v>
      </c>
      <c r="M39" s="66">
        <v>2650</v>
      </c>
    </row>
    <row r="40" spans="1:13" ht="12" customHeight="1" x14ac:dyDescent="0.2">
      <c r="A40" s="15"/>
      <c r="B40" s="24"/>
      <c r="C40" s="59"/>
      <c r="D40" s="59"/>
      <c r="E40" s="59"/>
      <c r="F40" s="59"/>
      <c r="G40" s="59"/>
      <c r="H40" s="69"/>
      <c r="I40" s="57"/>
      <c r="J40" s="59"/>
      <c r="K40" s="59"/>
      <c r="L40" s="59"/>
      <c r="M40" s="60"/>
    </row>
    <row r="41" spans="1:13" ht="16" customHeight="1" x14ac:dyDescent="0.2">
      <c r="A41" s="15" t="s">
        <v>21</v>
      </c>
      <c r="B41" s="50">
        <v>29</v>
      </c>
      <c r="C41" s="64">
        <v>3439</v>
      </c>
      <c r="D41" s="59">
        <v>6907</v>
      </c>
      <c r="E41" s="59">
        <v>828918</v>
      </c>
      <c r="F41" s="59">
        <v>798598</v>
      </c>
      <c r="G41" s="59">
        <v>30320</v>
      </c>
      <c r="H41" s="68">
        <f t="shared" ref="H41:H42" si="10">F41/(F41+G41)*100</f>
        <v>96.342219616415619</v>
      </c>
      <c r="I41" s="57">
        <v>120011</v>
      </c>
      <c r="J41" s="59">
        <v>2191061</v>
      </c>
      <c r="K41" s="59">
        <v>193282</v>
      </c>
      <c r="L41" s="59">
        <v>14685</v>
      </c>
      <c r="M41" s="60">
        <v>1950</v>
      </c>
    </row>
    <row r="42" spans="1:13" ht="16" customHeight="1" x14ac:dyDescent="0.2">
      <c r="A42" s="15"/>
      <c r="B42" s="50">
        <v>30</v>
      </c>
      <c r="C42" s="64">
        <v>3364</v>
      </c>
      <c r="D42" s="59">
        <v>6636</v>
      </c>
      <c r="E42" s="59">
        <v>742826</v>
      </c>
      <c r="F42" s="59">
        <v>718162</v>
      </c>
      <c r="G42" s="59">
        <v>24664</v>
      </c>
      <c r="H42" s="68">
        <f t="shared" si="10"/>
        <v>96.679706956945495</v>
      </c>
      <c r="I42" s="59">
        <v>111939</v>
      </c>
      <c r="J42" s="59">
        <v>2189145</v>
      </c>
      <c r="K42" s="59">
        <v>211511</v>
      </c>
      <c r="L42" s="59">
        <v>12022</v>
      </c>
      <c r="M42" s="60">
        <v>1700</v>
      </c>
    </row>
    <row r="43" spans="1:13" ht="16" customHeight="1" x14ac:dyDescent="0.2">
      <c r="A43" s="15"/>
      <c r="B43" s="52">
        <v>1</v>
      </c>
      <c r="C43" s="64">
        <v>3332</v>
      </c>
      <c r="D43" s="59">
        <v>6431</v>
      </c>
      <c r="E43" s="59">
        <v>797144</v>
      </c>
      <c r="F43" s="59">
        <v>772126</v>
      </c>
      <c r="G43" s="59">
        <v>25018</v>
      </c>
      <c r="H43" s="68">
        <v>96.9</v>
      </c>
      <c r="I43" s="59">
        <v>123953</v>
      </c>
      <c r="J43" s="61">
        <v>2241817</v>
      </c>
      <c r="K43" s="59">
        <v>230526</v>
      </c>
      <c r="L43" s="59">
        <v>8545</v>
      </c>
      <c r="M43" s="60">
        <v>1850</v>
      </c>
    </row>
    <row r="44" spans="1:13" ht="12" customHeight="1" x14ac:dyDescent="0.2">
      <c r="A44" s="15"/>
      <c r="B44" s="24"/>
      <c r="C44" s="59"/>
      <c r="D44" s="59"/>
      <c r="E44" s="59"/>
      <c r="F44" s="59"/>
      <c r="G44" s="59"/>
      <c r="H44" s="69"/>
      <c r="I44" s="57"/>
      <c r="J44" s="59"/>
      <c r="K44" s="59"/>
      <c r="L44" s="59"/>
      <c r="M44" s="60"/>
    </row>
    <row r="45" spans="1:13" ht="16" customHeight="1" x14ac:dyDescent="0.2">
      <c r="A45" s="15" t="s">
        <v>22</v>
      </c>
      <c r="B45" s="50">
        <v>29</v>
      </c>
      <c r="C45" s="64">
        <v>3162</v>
      </c>
      <c r="D45" s="59">
        <v>5515</v>
      </c>
      <c r="E45" s="59">
        <v>526009</v>
      </c>
      <c r="F45" s="59">
        <v>507640</v>
      </c>
      <c r="G45" s="59">
        <v>18369</v>
      </c>
      <c r="H45" s="68">
        <f t="shared" ref="H45:H46" si="11">F45/(F45+G45)*100</f>
        <v>96.507854428346292</v>
      </c>
      <c r="I45" s="59">
        <v>95378</v>
      </c>
      <c r="J45" s="59">
        <v>1921074</v>
      </c>
      <c r="K45" s="59">
        <v>173626</v>
      </c>
      <c r="L45" s="59">
        <v>7105</v>
      </c>
      <c r="M45" s="60">
        <v>1450</v>
      </c>
    </row>
    <row r="46" spans="1:13" ht="16" customHeight="1" x14ac:dyDescent="0.2">
      <c r="A46" s="15"/>
      <c r="B46" s="50">
        <v>30</v>
      </c>
      <c r="C46" s="64">
        <v>3123</v>
      </c>
      <c r="D46" s="59">
        <v>5353</v>
      </c>
      <c r="E46" s="59">
        <v>554338</v>
      </c>
      <c r="F46" s="59">
        <v>535134</v>
      </c>
      <c r="G46" s="59">
        <v>19204</v>
      </c>
      <c r="H46" s="68">
        <f t="shared" si="11"/>
        <v>96.53568761297258</v>
      </c>
      <c r="I46" s="59">
        <v>103557</v>
      </c>
      <c r="J46" s="59">
        <v>1849520</v>
      </c>
      <c r="K46" s="59">
        <v>167929</v>
      </c>
      <c r="L46" s="59">
        <v>6704</v>
      </c>
      <c r="M46" s="60">
        <v>1950</v>
      </c>
    </row>
    <row r="47" spans="1:13" ht="16" customHeight="1" x14ac:dyDescent="0.2">
      <c r="A47" s="15"/>
      <c r="B47" s="52">
        <v>1</v>
      </c>
      <c r="C47" s="64">
        <v>3025</v>
      </c>
      <c r="D47" s="59">
        <v>5086</v>
      </c>
      <c r="E47" s="59">
        <v>514524</v>
      </c>
      <c r="F47" s="59">
        <v>494122</v>
      </c>
      <c r="G47" s="59">
        <v>20402</v>
      </c>
      <c r="H47" s="68">
        <v>96</v>
      </c>
      <c r="I47" s="59">
        <v>101165</v>
      </c>
      <c r="J47" s="59">
        <v>1864868</v>
      </c>
      <c r="K47" s="59">
        <v>181300</v>
      </c>
      <c r="L47" s="59">
        <v>2940</v>
      </c>
      <c r="M47" s="60">
        <v>1350</v>
      </c>
    </row>
    <row r="48" spans="1:13" ht="12" customHeight="1" x14ac:dyDescent="0.2">
      <c r="A48" s="15"/>
      <c r="B48" s="24"/>
      <c r="C48" s="59"/>
      <c r="D48" s="59"/>
      <c r="E48" s="59"/>
      <c r="F48" s="59"/>
      <c r="G48" s="59"/>
      <c r="H48" s="69"/>
      <c r="I48" s="57"/>
      <c r="J48" s="59"/>
      <c r="K48" s="59"/>
      <c r="L48" s="59"/>
      <c r="M48" s="60"/>
    </row>
    <row r="49" spans="1:13" ht="16" customHeight="1" x14ac:dyDescent="0.2">
      <c r="A49" s="15" t="s">
        <v>24</v>
      </c>
      <c r="B49" s="50">
        <v>29</v>
      </c>
      <c r="C49" s="57">
        <v>5703</v>
      </c>
      <c r="D49" s="57">
        <v>9486</v>
      </c>
      <c r="E49" s="57">
        <v>847168</v>
      </c>
      <c r="F49" s="57">
        <v>815232</v>
      </c>
      <c r="G49" s="57">
        <v>31936</v>
      </c>
      <c r="H49" s="68">
        <f t="shared" ref="H49:H50" si="12">F49/(F49+G49)*100</f>
        <v>96.230263654906707</v>
      </c>
      <c r="I49" s="57">
        <v>89307</v>
      </c>
      <c r="J49" s="57">
        <v>3026522</v>
      </c>
      <c r="K49" s="57">
        <v>252982</v>
      </c>
      <c r="L49" s="57">
        <v>12520</v>
      </c>
      <c r="M49" s="58">
        <v>2350</v>
      </c>
    </row>
    <row r="50" spans="1:13" ht="16" customHeight="1" x14ac:dyDescent="0.2">
      <c r="A50" s="15"/>
      <c r="B50" s="50">
        <v>30</v>
      </c>
      <c r="C50" s="57">
        <v>5519</v>
      </c>
      <c r="D50" s="57">
        <v>9022</v>
      </c>
      <c r="E50" s="57">
        <v>852119</v>
      </c>
      <c r="F50" s="57">
        <v>821409</v>
      </c>
      <c r="G50" s="57">
        <v>30710</v>
      </c>
      <c r="H50" s="68">
        <f t="shared" si="12"/>
        <v>96.396043275645766</v>
      </c>
      <c r="I50" s="57">
        <v>94449</v>
      </c>
      <c r="J50" s="57">
        <v>2980444</v>
      </c>
      <c r="K50" s="57">
        <v>246448</v>
      </c>
      <c r="L50" s="57">
        <v>12160</v>
      </c>
      <c r="M50" s="58">
        <v>2600</v>
      </c>
    </row>
    <row r="51" spans="1:13" ht="16" customHeight="1" x14ac:dyDescent="0.2">
      <c r="A51" s="15"/>
      <c r="B51" s="52">
        <v>1</v>
      </c>
      <c r="C51" s="57">
        <v>5303</v>
      </c>
      <c r="D51" s="57">
        <v>8526</v>
      </c>
      <c r="E51" s="57">
        <v>811369</v>
      </c>
      <c r="F51" s="57">
        <v>779540</v>
      </c>
      <c r="G51" s="57">
        <v>31829</v>
      </c>
      <c r="H51" s="68">
        <v>96.1</v>
      </c>
      <c r="I51" s="57">
        <v>95164</v>
      </c>
      <c r="J51" s="57">
        <v>2962724</v>
      </c>
      <c r="K51" s="57">
        <v>271408</v>
      </c>
      <c r="L51" s="57">
        <v>9550</v>
      </c>
      <c r="M51" s="58">
        <v>2700</v>
      </c>
    </row>
    <row r="52" spans="1:13" ht="9" customHeight="1" x14ac:dyDescent="0.2">
      <c r="A52" s="20"/>
      <c r="B52" s="32"/>
      <c r="C52" s="35"/>
      <c r="D52" s="40"/>
      <c r="E52" s="40"/>
      <c r="F52" s="40"/>
      <c r="G52" s="40"/>
      <c r="H52" s="42"/>
      <c r="I52" s="43"/>
      <c r="J52" s="40"/>
      <c r="K52" s="40"/>
      <c r="L52" s="40"/>
      <c r="M52" s="48"/>
    </row>
    <row r="53" spans="1:13" ht="14.25" customHeight="1" x14ac:dyDescent="0.2">
      <c r="A53" s="9" t="s">
        <v>25</v>
      </c>
      <c r="M53" s="49" t="s">
        <v>26</v>
      </c>
    </row>
    <row r="54" spans="1:13" ht="14.25" customHeight="1" x14ac:dyDescent="0.2">
      <c r="A54" s="9" t="s">
        <v>18</v>
      </c>
      <c r="M54" s="46"/>
    </row>
    <row r="55" spans="1:13" ht="20.149999999999999" customHeight="1" x14ac:dyDescent="0.2">
      <c r="A55" s="3" t="s">
        <v>20</v>
      </c>
    </row>
    <row r="56" spans="1:13" ht="20.149999999999999" customHeight="1" x14ac:dyDescent="0.2">
      <c r="A56" s="3" t="s">
        <v>0</v>
      </c>
    </row>
    <row r="57" spans="1:13" ht="20.149999999999999" customHeight="1" x14ac:dyDescent="0.2">
      <c r="A57" s="3" t="s">
        <v>34</v>
      </c>
    </row>
  </sheetData>
  <mergeCells count="9">
    <mergeCell ref="E5:I5"/>
    <mergeCell ref="J5:J7"/>
    <mergeCell ref="K5:K7"/>
    <mergeCell ref="L5:L7"/>
    <mergeCell ref="M5:M7"/>
    <mergeCell ref="E6:E7"/>
    <mergeCell ref="F6:F7"/>
    <mergeCell ref="G6:G7"/>
    <mergeCell ref="I6:I7"/>
  </mergeCells>
  <phoneticPr fontId="1"/>
  <dataValidations count="1">
    <dataValidation imeMode="off" allowBlank="1" showInputMessage="1" showErrorMessage="1" sqref="H16 I14:M16 C14:G16"/>
  </dataValidations>
  <printOptions horizontalCentered="1"/>
  <pageMargins left="0.70866141732283472" right="0.70866141732283472" top="0.59055118110236227" bottom="0.19685039370078741" header="0.51181102362204722" footer="0.51181102362204722"/>
  <pageSetup paperSize="9" scale="95" orientation="portrait" r:id="rId1"/>
  <headerFooter alignWithMargins="0"/>
  <colBreaks count="1" manualBreakCount="1">
    <brk id="7" max="1048575" man="1"/>
  </colBreaks>
  <ignoredErrors>
    <ignoredError sqref="H9: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12-02国民健康保険の状況（一般被保険者分）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2021-10-04T06:22:01Z</cp:lastPrinted>
  <dcterms:created xsi:type="dcterms:W3CDTF">2006-07-21T00:51:24Z</dcterms:created>
  <dcterms:modified xsi:type="dcterms:W3CDTF">2022-01-11T08:23:08Z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2019-10-10T07:19:31Z</vt:filetime>
  </property>
</Properties>
</file>