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5-02従業者規模別事業所数、従業者数の推移" sheetId="1" r:id="rId1"/>
  </sheets>
  <definedNames>
    <definedName name="_xlnm.Print_Area" localSheetId="0">'05-02従業者規模別事業所数、従業者数の推移'!$A$1:$T$56</definedName>
  </definedNames>
  <calcPr fullCalcOnLoad="1"/>
</workbook>
</file>

<file path=xl/sharedStrings.xml><?xml version="1.0" encoding="utf-8"?>
<sst xmlns="http://schemas.openxmlformats.org/spreadsheetml/2006/main" count="73" uniqueCount="39">
  <si>
    <t>（２）従業者規模別事業所数、従業者数の推移</t>
  </si>
  <si>
    <t>年</t>
  </si>
  <si>
    <t>総　　　　　数</t>
  </si>
  <si>
    <t>民　　　　　　　　　　　　　　　　　　　　　　　　　　　　　　営</t>
  </si>
  <si>
    <t>国 ・ 地方公共団体</t>
  </si>
  <si>
    <t>１　～　４　人</t>
  </si>
  <si>
    <t>５　～　９　人</t>
  </si>
  <si>
    <t xml:space="preserve"> 事業所数</t>
  </si>
  <si>
    <t xml:space="preserve"> 従業者数</t>
  </si>
  <si>
    <t>事業所数</t>
  </si>
  <si>
    <t>従業者数</t>
  </si>
  <si>
    <t>阿久比町</t>
  </si>
  <si>
    <t>南知多町</t>
  </si>
  <si>
    <t>　</t>
  </si>
  <si>
    <t>-</t>
  </si>
  <si>
    <t>総　　　　　数
（※１）</t>
  </si>
  <si>
    <t>※１）平成24年は公務を含まない。</t>
  </si>
  <si>
    <t>-</t>
  </si>
  <si>
    <t>-</t>
  </si>
  <si>
    <t>10　～　19　人</t>
  </si>
  <si>
    <t>20　～　29　人</t>
  </si>
  <si>
    <t>30　人　以上</t>
  </si>
  <si>
    <t>市　町　別</t>
  </si>
  <si>
    <t>総　　　　数</t>
  </si>
  <si>
    <t>半　田　市</t>
  </si>
  <si>
    <t>常　滑　市</t>
  </si>
  <si>
    <t>東　海　市</t>
  </si>
  <si>
    <t>大　府　市　</t>
  </si>
  <si>
    <t>知　多　市</t>
  </si>
  <si>
    <t>東　浦　町</t>
  </si>
  <si>
    <t>美　浜　町</t>
  </si>
  <si>
    <t>武　豊　町</t>
  </si>
  <si>
    <t>26　事　業　所</t>
  </si>
  <si>
    <t xml:space="preserve">  　　 　事　業　所  27</t>
  </si>
  <si>
    <t>派遣下請従業
者のみ（※２）</t>
  </si>
  <si>
    <t>21、26年： 7月1日現在
24年： 2月1日現在</t>
  </si>
  <si>
    <t>&lt;資料&gt;平成21、26年：経済センサス－基礎調査</t>
  </si>
  <si>
    <t>平成24年：経済センサス－活動調査</t>
  </si>
  <si>
    <t xml:space="preserve">
※２）平成24、26年は出向・派遣従業者のみ。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</si>
</sst>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#,##0;&quot; -&quot;###,##0"/>
    <numFmt numFmtId="222" formatCode="###,###,##0;&quot;-&quot;##,###,##0"/>
    <numFmt numFmtId="223" formatCode="\ ###,###,##0;&quot;-&quot;###,###,##0"/>
    <numFmt numFmtId="224" formatCode="##,###,##0;&quot;-&quot;#,###,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trike/>
      <sz val="12"/>
      <color indexed="12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 applyFont="1" applyFill="1" applyAlignment="1" quotePrefix="1">
      <alignment horizontal="left"/>
      <protection/>
    </xf>
    <xf numFmtId="0" fontId="6" fillId="0" borderId="0" xfId="61" applyFont="1">
      <alignment/>
      <protection/>
    </xf>
    <xf numFmtId="0" fontId="6" fillId="0" borderId="0" xfId="61" applyFont="1" applyAlignment="1" quotePrefix="1">
      <alignment horizontal="left"/>
      <protection/>
    </xf>
    <xf numFmtId="0" fontId="0" fillId="0" borderId="10" xfId="61" applyFont="1" applyBorder="1" applyAlignment="1" quotePrefix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5" fillId="0" borderId="12" xfId="61" applyFont="1" applyBorder="1">
      <alignment/>
      <protection/>
    </xf>
    <xf numFmtId="0" fontId="5" fillId="0" borderId="0" xfId="61" applyFont="1" applyBorder="1">
      <alignment/>
      <protection/>
    </xf>
    <xf numFmtId="3" fontId="5" fillId="0" borderId="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61" applyNumberFormat="1" applyFont="1">
      <alignment/>
      <protection/>
    </xf>
    <xf numFmtId="182" fontId="5" fillId="0" borderId="0" xfId="61" applyNumberFormat="1" applyFont="1">
      <alignment/>
      <protection/>
    </xf>
    <xf numFmtId="0" fontId="2" fillId="0" borderId="0" xfId="61">
      <alignment/>
      <protection/>
    </xf>
    <xf numFmtId="0" fontId="5" fillId="0" borderId="0" xfId="61" applyFont="1" applyBorder="1" applyAlignment="1">
      <alignment vertical="center"/>
      <protection/>
    </xf>
    <xf numFmtId="0" fontId="0" fillId="0" borderId="13" xfId="61" applyFont="1" applyBorder="1" applyAlignment="1">
      <alignment horizontal="center"/>
      <protection/>
    </xf>
    <xf numFmtId="0" fontId="5" fillId="0" borderId="14" xfId="61" applyFont="1" applyBorder="1">
      <alignment/>
      <protection/>
    </xf>
    <xf numFmtId="182" fontId="5" fillId="0" borderId="15" xfId="49" applyNumberFormat="1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182" fontId="5" fillId="0" borderId="0" xfId="49" applyNumberFormat="1" applyFont="1" applyFill="1" applyAlignment="1">
      <alignment horizontal="right" vertical="center"/>
    </xf>
    <xf numFmtId="182" fontId="5" fillId="0" borderId="0" xfId="49" applyNumberFormat="1" applyFont="1" applyBorder="1" applyAlignment="1">
      <alignment horizontal="right" vertical="center"/>
    </xf>
    <xf numFmtId="182" fontId="5" fillId="0" borderId="0" xfId="49" applyNumberFormat="1" applyFont="1" applyFill="1" applyAlignment="1" quotePrefix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 quotePrefix="1">
      <alignment horizontal="right" vertical="center"/>
    </xf>
    <xf numFmtId="182" fontId="5" fillId="0" borderId="16" xfId="49" applyNumberFormat="1" applyFont="1" applyBorder="1" applyAlignment="1">
      <alignment horizontal="right" vertical="center"/>
    </xf>
    <xf numFmtId="182" fontId="5" fillId="0" borderId="17" xfId="49" applyNumberFormat="1" applyFont="1" applyBorder="1" applyAlignment="1">
      <alignment horizontal="right" vertical="center"/>
    </xf>
    <xf numFmtId="182" fontId="5" fillId="0" borderId="18" xfId="49" applyNumberFormat="1" applyFont="1" applyFill="1" applyBorder="1" applyAlignment="1" quotePrefix="1">
      <alignment horizontal="right" vertical="center"/>
    </xf>
    <xf numFmtId="182" fontId="5" fillId="0" borderId="0" xfId="61" applyNumberFormat="1" applyFont="1" applyAlignment="1">
      <alignment horizontal="right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182" fontId="5" fillId="0" borderId="14" xfId="61" applyNumberFormat="1" applyFont="1" applyBorder="1" applyAlignment="1">
      <alignment horizontal="right" vertical="center"/>
      <protection/>
    </xf>
    <xf numFmtId="182" fontId="5" fillId="0" borderId="14" xfId="49" applyNumberFormat="1" applyFont="1" applyFill="1" applyBorder="1" applyAlignment="1" quotePrefix="1">
      <alignment horizontal="right" vertical="center"/>
    </xf>
    <xf numFmtId="182" fontId="5" fillId="0" borderId="0" xfId="0" applyNumberFormat="1" applyFont="1" applyFill="1" applyAlignment="1" quotePrefix="1">
      <alignment horizontal="right" vertical="center"/>
    </xf>
    <xf numFmtId="182" fontId="5" fillId="0" borderId="0" xfId="0" applyNumberFormat="1" applyFont="1" applyFill="1" applyBorder="1" applyAlignment="1" quotePrefix="1">
      <alignment horizontal="right" vertical="center"/>
    </xf>
    <xf numFmtId="182" fontId="5" fillId="0" borderId="14" xfId="0" applyNumberFormat="1" applyFont="1" applyFill="1" applyBorder="1" applyAlignment="1" quotePrefix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49" fontId="5" fillId="0" borderId="0" xfId="61" applyNumberFormat="1" applyFont="1" applyBorder="1" applyAlignment="1">
      <alignment horizontal="right" vertical="center"/>
      <protection/>
    </xf>
    <xf numFmtId="49" fontId="5" fillId="0" borderId="14" xfId="61" applyNumberFormat="1" applyFont="1" applyBorder="1" applyAlignment="1">
      <alignment horizontal="right" vertical="center"/>
      <protection/>
    </xf>
    <xf numFmtId="49" fontId="5" fillId="0" borderId="0" xfId="49" applyNumberFormat="1" applyFont="1" applyFill="1" applyBorder="1" applyAlignment="1" quotePrefix="1">
      <alignment horizontal="right" vertical="center"/>
    </xf>
    <xf numFmtId="49" fontId="5" fillId="0" borderId="14" xfId="49" applyNumberFormat="1" applyFont="1" applyFill="1" applyBorder="1" applyAlignment="1" quotePrefix="1">
      <alignment horizontal="right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49" fontId="5" fillId="0" borderId="14" xfId="0" applyNumberFormat="1" applyFont="1" applyFill="1" applyBorder="1" applyAlignment="1" quotePrefix="1">
      <alignment horizontal="right" vertical="center"/>
    </xf>
    <xf numFmtId="49" fontId="5" fillId="0" borderId="18" xfId="0" applyNumberFormat="1" applyFont="1" applyFill="1" applyBorder="1" applyAlignment="1" quotePrefix="1">
      <alignment horizontal="right" vertical="center"/>
    </xf>
    <xf numFmtId="49" fontId="5" fillId="0" borderId="19" xfId="0" applyNumberFormat="1" applyFont="1" applyFill="1" applyBorder="1" applyAlignment="1" quotePrefix="1">
      <alignment horizontal="right" vertical="center"/>
    </xf>
    <xf numFmtId="0" fontId="5" fillId="0" borderId="20" xfId="61" applyFont="1" applyBorder="1" applyAlignment="1">
      <alignment horizontal="distributed" vertical="center"/>
      <protection/>
    </xf>
    <xf numFmtId="180" fontId="5" fillId="0" borderId="20" xfId="61" applyNumberFormat="1" applyFont="1" applyBorder="1" applyAlignment="1">
      <alignment horizontal="distributed" vertical="center"/>
      <protection/>
    </xf>
    <xf numFmtId="180" fontId="5" fillId="0" borderId="21" xfId="61" applyNumberFormat="1" applyFont="1" applyBorder="1" applyAlignment="1">
      <alignment horizontal="distributed" vertical="center"/>
      <protection/>
    </xf>
    <xf numFmtId="182" fontId="5" fillId="0" borderId="18" xfId="49" applyNumberFormat="1" applyFont="1" applyBorder="1" applyAlignment="1">
      <alignment horizontal="right" vertical="center"/>
    </xf>
    <xf numFmtId="182" fontId="5" fillId="0" borderId="18" xfId="0" applyNumberFormat="1" applyFont="1" applyFill="1" applyBorder="1" applyAlignment="1" quotePrefix="1">
      <alignment horizontal="right" vertical="center"/>
    </xf>
    <xf numFmtId="0" fontId="6" fillId="0" borderId="0" xfId="61" applyFont="1" applyAlignment="1">
      <alignment wrapText="1"/>
      <protection/>
    </xf>
    <xf numFmtId="0" fontId="9" fillId="0" borderId="0" xfId="61" applyFont="1">
      <alignment/>
      <protection/>
    </xf>
    <xf numFmtId="0" fontId="44" fillId="0" borderId="0" xfId="61" applyFont="1" applyFill="1" applyAlignment="1">
      <alignment vertical="top"/>
      <protection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5" fillId="0" borderId="0" xfId="61" applyFont="1" applyAlignment="1" quotePrefix="1">
      <alignment horizontal="right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2" fillId="0" borderId="23" xfId="6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5" fillId="0" borderId="26" xfId="61" applyFont="1" applyBorder="1" applyAlignment="1" quotePrefix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0" xfId="61" applyFont="1" applyBorder="1" applyAlignment="1" quotePrefix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31" xfId="6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29" xfId="61" applyBorder="1" applyAlignment="1">
      <alignment horizontal="distributed" vertical="center"/>
      <protection/>
    </xf>
    <xf numFmtId="0" fontId="5" fillId="0" borderId="22" xfId="61" applyFont="1" applyBorder="1" applyAlignment="1" quotePrefix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9" fillId="0" borderId="0" xfId="61" applyFont="1" applyBorder="1" applyAlignment="1">
      <alignment horizontal="right" wrapText="1"/>
      <protection/>
    </xf>
    <xf numFmtId="0" fontId="5" fillId="0" borderId="0" xfId="61" applyFont="1" applyBorder="1" applyAlignment="1">
      <alignment horizontal="right" wrapText="1"/>
      <protection/>
    </xf>
    <xf numFmtId="0" fontId="5" fillId="0" borderId="18" xfId="61" applyFont="1" applyBorder="1" applyAlignment="1">
      <alignment horizontal="right" wrapText="1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33" xfId="61" applyFont="1" applyBorder="1" applyAlignment="1" quotePrefix="1">
      <alignment horizontal="center" vertical="center"/>
      <protection/>
    </xf>
    <xf numFmtId="0" fontId="5" fillId="0" borderId="34" xfId="61" applyFont="1" applyBorder="1" applyAlignment="1" quotePrefix="1">
      <alignment horizontal="center" vertical="center"/>
      <protection/>
    </xf>
    <xf numFmtId="0" fontId="5" fillId="0" borderId="35" xfId="61" applyFont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-01事業所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6" zoomScaleNormal="86" zoomScaleSheetLayoutView="106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00390625" defaultRowHeight="13.5"/>
  <cols>
    <col min="1" max="1" width="1.12109375" style="14" customWidth="1"/>
    <col min="2" max="2" width="13.75390625" style="14" customWidth="1"/>
    <col min="3" max="3" width="3.875" style="14" customWidth="1"/>
    <col min="4" max="4" width="10.00390625" style="14" customWidth="1"/>
    <col min="5" max="5" width="10.125" style="14" customWidth="1"/>
    <col min="6" max="6" width="9.75390625" style="14" customWidth="1"/>
    <col min="7" max="7" width="9.625" style="14" customWidth="1"/>
    <col min="8" max="9" width="9.625" style="14" bestFit="1" customWidth="1"/>
    <col min="10" max="10" width="9.125" style="14" bestFit="1" customWidth="1"/>
    <col min="11" max="11" width="9.625" style="14" bestFit="1" customWidth="1"/>
    <col min="12" max="12" width="9.125" style="14" bestFit="1" customWidth="1"/>
    <col min="13" max="13" width="9.625" style="14" bestFit="1" customWidth="1"/>
    <col min="14" max="14" width="9.125" style="14" bestFit="1" customWidth="1"/>
    <col min="15" max="15" width="9.625" style="14" bestFit="1" customWidth="1"/>
    <col min="16" max="16" width="9.00390625" style="14" bestFit="1" customWidth="1"/>
    <col min="17" max="17" width="10.50390625" style="14" customWidth="1"/>
    <col min="18" max="18" width="10.125" style="14" customWidth="1"/>
    <col min="19" max="19" width="10.75390625" style="14" customWidth="1"/>
    <col min="20" max="20" width="16.50390625" style="14" customWidth="1"/>
    <col min="21" max="16384" width="9.00390625" style="14" customWidth="1"/>
  </cols>
  <sheetData>
    <row r="1" spans="2:20" s="1" customFormat="1" ht="14.25" customHeight="1">
      <c r="B1" s="2" t="s">
        <v>32</v>
      </c>
      <c r="S1" s="54" t="s">
        <v>33</v>
      </c>
      <c r="T1" s="54"/>
    </row>
    <row r="2" s="1" customFormat="1" ht="18.75" customHeight="1"/>
    <row r="3" spans="2:20" s="3" customFormat="1" ht="19.5" customHeight="1">
      <c r="B3" s="4" t="s">
        <v>0</v>
      </c>
      <c r="R3" s="75" t="s">
        <v>35</v>
      </c>
      <c r="S3" s="76"/>
      <c r="T3" s="76"/>
    </row>
    <row r="4" spans="2:20" s="3" customFormat="1" ht="12" customHeight="1">
      <c r="B4" s="4"/>
      <c r="R4" s="76"/>
      <c r="S4" s="76"/>
      <c r="T4" s="76"/>
    </row>
    <row r="5" spans="2:29" s="3" customFormat="1" ht="14.25" customHeight="1" thickBot="1">
      <c r="B5" s="4"/>
      <c r="N5" s="49"/>
      <c r="R5" s="77"/>
      <c r="S5" s="77"/>
      <c r="T5" s="77"/>
      <c r="U5" s="15"/>
      <c r="V5" s="15"/>
      <c r="W5" s="15"/>
      <c r="X5" s="15"/>
      <c r="Y5" s="15"/>
      <c r="Z5" s="15"/>
      <c r="AA5" s="15"/>
      <c r="AB5" s="15"/>
      <c r="AC5" s="15"/>
    </row>
    <row r="6" spans="2:20" s="1" customFormat="1" ht="15" customHeight="1">
      <c r="B6" s="66" t="s">
        <v>22</v>
      </c>
      <c r="C6" s="69" t="s">
        <v>1</v>
      </c>
      <c r="D6" s="55" t="s">
        <v>15</v>
      </c>
      <c r="E6" s="56"/>
      <c r="F6" s="82" t="s">
        <v>3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64" t="s">
        <v>34</v>
      </c>
      <c r="S6" s="72" t="s">
        <v>4</v>
      </c>
      <c r="T6" s="73"/>
    </row>
    <row r="7" spans="2:20" s="1" customFormat="1" ht="15" customHeight="1">
      <c r="B7" s="67"/>
      <c r="C7" s="70"/>
      <c r="D7" s="57"/>
      <c r="E7" s="58"/>
      <c r="F7" s="59" t="s">
        <v>2</v>
      </c>
      <c r="G7" s="60"/>
      <c r="H7" s="61" t="s">
        <v>5</v>
      </c>
      <c r="I7" s="60"/>
      <c r="J7" s="61" t="s">
        <v>6</v>
      </c>
      <c r="K7" s="60"/>
      <c r="L7" s="61" t="s">
        <v>19</v>
      </c>
      <c r="M7" s="60"/>
      <c r="N7" s="61" t="s">
        <v>20</v>
      </c>
      <c r="O7" s="60"/>
      <c r="P7" s="80" t="s">
        <v>21</v>
      </c>
      <c r="Q7" s="81"/>
      <c r="R7" s="65"/>
      <c r="S7" s="57"/>
      <c r="T7" s="74"/>
    </row>
    <row r="8" spans="2:20" s="1" customFormat="1" ht="15" customHeight="1">
      <c r="B8" s="68"/>
      <c r="C8" s="71"/>
      <c r="D8" s="5" t="s">
        <v>7</v>
      </c>
      <c r="E8" s="5" t="s">
        <v>8</v>
      </c>
      <c r="F8" s="5" t="s">
        <v>7</v>
      </c>
      <c r="G8" s="5" t="s">
        <v>8</v>
      </c>
      <c r="H8" s="6" t="s">
        <v>9</v>
      </c>
      <c r="I8" s="6" t="s">
        <v>10</v>
      </c>
      <c r="J8" s="6" t="s">
        <v>9</v>
      </c>
      <c r="K8" s="6" t="s">
        <v>10</v>
      </c>
      <c r="L8" s="6" t="s">
        <v>9</v>
      </c>
      <c r="M8" s="6" t="s">
        <v>10</v>
      </c>
      <c r="N8" s="6" t="s">
        <v>9</v>
      </c>
      <c r="O8" s="6" t="s">
        <v>10</v>
      </c>
      <c r="P8" s="7" t="s">
        <v>9</v>
      </c>
      <c r="Q8" s="6" t="s">
        <v>10</v>
      </c>
      <c r="R8" s="6" t="s">
        <v>9</v>
      </c>
      <c r="S8" s="6" t="s">
        <v>9</v>
      </c>
      <c r="T8" s="16" t="s">
        <v>10</v>
      </c>
    </row>
    <row r="9" spans="2:20" s="1" customFormat="1" ht="14.25" customHeight="1">
      <c r="B9" s="44"/>
      <c r="C9" s="8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</row>
    <row r="10" spans="2:20" s="1" customFormat="1" ht="14.25" customHeight="1">
      <c r="B10" s="44" t="s">
        <v>23</v>
      </c>
      <c r="C10" s="18">
        <v>21</v>
      </c>
      <c r="D10" s="19">
        <f aca="true" t="shared" si="0" ref="D10:T10">SUM(D14,D18,D22,D26,D30,D34,D38,D42,D46,D50)</f>
        <v>24025</v>
      </c>
      <c r="E10" s="19">
        <f t="shared" si="0"/>
        <v>286663</v>
      </c>
      <c r="F10" s="19">
        <f t="shared" si="0"/>
        <v>23348</v>
      </c>
      <c r="G10" s="19">
        <f t="shared" si="0"/>
        <v>265361</v>
      </c>
      <c r="H10" s="19">
        <f t="shared" si="0"/>
        <v>13306</v>
      </c>
      <c r="I10" s="19">
        <f t="shared" si="0"/>
        <v>29149</v>
      </c>
      <c r="J10" s="19">
        <f t="shared" si="0"/>
        <v>4630</v>
      </c>
      <c r="K10" s="19">
        <f t="shared" si="0"/>
        <v>30335</v>
      </c>
      <c r="L10" s="19">
        <f t="shared" si="0"/>
        <v>2886</v>
      </c>
      <c r="M10" s="19">
        <f t="shared" si="0"/>
        <v>39069</v>
      </c>
      <c r="N10" s="19">
        <f t="shared" si="0"/>
        <v>1015</v>
      </c>
      <c r="O10" s="19">
        <f t="shared" si="0"/>
        <v>24101</v>
      </c>
      <c r="P10" s="19">
        <f t="shared" si="0"/>
        <v>1445</v>
      </c>
      <c r="Q10" s="19">
        <f t="shared" si="0"/>
        <v>142707</v>
      </c>
      <c r="R10" s="28">
        <f t="shared" si="0"/>
        <v>66</v>
      </c>
      <c r="S10" s="29">
        <f t="shared" si="0"/>
        <v>677</v>
      </c>
      <c r="T10" s="30">
        <f t="shared" si="0"/>
        <v>21302</v>
      </c>
    </row>
    <row r="11" spans="2:20" s="1" customFormat="1" ht="14.25" customHeight="1">
      <c r="B11" s="44"/>
      <c r="C11" s="18">
        <v>24</v>
      </c>
      <c r="D11" s="19">
        <f aca="true" t="shared" si="1" ref="D11:R11">SUM(D15,D19,D23,D27,D31,D35,D39,D43,D47,D51)</f>
        <v>22090</v>
      </c>
      <c r="E11" s="19">
        <f t="shared" si="1"/>
        <v>254563</v>
      </c>
      <c r="F11" s="19">
        <f t="shared" si="1"/>
        <v>22090</v>
      </c>
      <c r="G11" s="19">
        <f t="shared" si="1"/>
        <v>254563</v>
      </c>
      <c r="H11" s="19">
        <f t="shared" si="1"/>
        <v>12360</v>
      </c>
      <c r="I11" s="19">
        <f t="shared" si="1"/>
        <v>27443</v>
      </c>
      <c r="J11" s="19">
        <f t="shared" si="1"/>
        <v>4407</v>
      </c>
      <c r="K11" s="19">
        <f t="shared" si="1"/>
        <v>28885</v>
      </c>
      <c r="L11" s="19">
        <f t="shared" si="1"/>
        <v>2893</v>
      </c>
      <c r="M11" s="19">
        <f t="shared" si="1"/>
        <v>39437</v>
      </c>
      <c r="N11" s="19">
        <f t="shared" si="1"/>
        <v>968</v>
      </c>
      <c r="O11" s="19">
        <f t="shared" si="1"/>
        <v>22868</v>
      </c>
      <c r="P11" s="20">
        <f t="shared" si="1"/>
        <v>1380</v>
      </c>
      <c r="Q11" s="19">
        <f t="shared" si="1"/>
        <v>135930</v>
      </c>
      <c r="R11" s="28">
        <f t="shared" si="1"/>
        <v>82</v>
      </c>
      <c r="S11" s="36" t="s">
        <v>14</v>
      </c>
      <c r="T11" s="37" t="s">
        <v>14</v>
      </c>
    </row>
    <row r="12" spans="2:20" s="12" customFormat="1" ht="14.25" customHeight="1">
      <c r="B12" s="45"/>
      <c r="C12" s="18">
        <v>26</v>
      </c>
      <c r="D12" s="19">
        <f aca="true" t="shared" si="2" ref="D12:R12">SUM(D16,D20,D24,D28,D32,D36,D40,D44,D48,D52)</f>
        <v>23027</v>
      </c>
      <c r="E12" s="19">
        <f t="shared" si="2"/>
        <v>284256</v>
      </c>
      <c r="F12" s="19">
        <f t="shared" si="2"/>
        <v>22357</v>
      </c>
      <c r="G12" s="19">
        <f t="shared" si="2"/>
        <v>262934</v>
      </c>
      <c r="H12" s="19">
        <f t="shared" si="2"/>
        <v>12427</v>
      </c>
      <c r="I12" s="19">
        <f t="shared" si="2"/>
        <v>27080</v>
      </c>
      <c r="J12" s="19">
        <f t="shared" si="2"/>
        <v>4419</v>
      </c>
      <c r="K12" s="19">
        <f t="shared" si="2"/>
        <v>28984</v>
      </c>
      <c r="L12" s="19">
        <f t="shared" si="2"/>
        <v>2961</v>
      </c>
      <c r="M12" s="19">
        <f t="shared" si="2"/>
        <v>40313</v>
      </c>
      <c r="N12" s="19">
        <f t="shared" si="2"/>
        <v>1023</v>
      </c>
      <c r="O12" s="19">
        <f t="shared" si="2"/>
        <v>24223</v>
      </c>
      <c r="P12" s="20">
        <f t="shared" si="2"/>
        <v>1454</v>
      </c>
      <c r="Q12" s="19">
        <f t="shared" si="2"/>
        <v>142334</v>
      </c>
      <c r="R12" s="28">
        <f t="shared" si="2"/>
        <v>73</v>
      </c>
      <c r="S12" s="36" t="s">
        <v>17</v>
      </c>
      <c r="T12" s="37" t="s">
        <v>18</v>
      </c>
    </row>
    <row r="13" spans="2:20" s="1" customFormat="1" ht="14.25" customHeight="1">
      <c r="B13" s="44"/>
      <c r="C13" s="18"/>
      <c r="D13" s="21"/>
      <c r="E13" s="21"/>
      <c r="F13" s="21"/>
      <c r="G13" s="21"/>
      <c r="H13" s="21"/>
      <c r="I13" s="19"/>
      <c r="J13" s="21"/>
      <c r="K13" s="21"/>
      <c r="L13" s="21"/>
      <c r="M13" s="21"/>
      <c r="N13" s="21"/>
      <c r="O13" s="21"/>
      <c r="P13" s="21"/>
      <c r="Q13" s="21"/>
      <c r="R13" s="29"/>
      <c r="S13" s="29"/>
      <c r="T13" s="30"/>
    </row>
    <row r="14" spans="2:20" s="1" customFormat="1" ht="14.25" customHeight="1">
      <c r="B14" s="44" t="s">
        <v>24</v>
      </c>
      <c r="C14" s="18">
        <v>21</v>
      </c>
      <c r="D14" s="21">
        <f>SUM(F14+S14)</f>
        <v>5268</v>
      </c>
      <c r="E14" s="21">
        <f>SUM(G14+T14)</f>
        <v>59882</v>
      </c>
      <c r="F14" s="21">
        <f>SUM(H14+J14+L14+N14+P14+R14)</f>
        <v>5150</v>
      </c>
      <c r="G14" s="21">
        <f>SUM(I14+K14+M14+O14+Q14)</f>
        <v>55074</v>
      </c>
      <c r="H14" s="22">
        <v>2888</v>
      </c>
      <c r="I14" s="22">
        <v>6489</v>
      </c>
      <c r="J14" s="22">
        <v>1060</v>
      </c>
      <c r="K14" s="22">
        <v>7000</v>
      </c>
      <c r="L14" s="22">
        <v>648</v>
      </c>
      <c r="M14" s="22">
        <v>8777</v>
      </c>
      <c r="N14" s="22">
        <v>223</v>
      </c>
      <c r="O14" s="22">
        <v>5306</v>
      </c>
      <c r="P14" s="22">
        <v>322</v>
      </c>
      <c r="Q14" s="22">
        <v>27502</v>
      </c>
      <c r="R14" s="22">
        <v>9</v>
      </c>
      <c r="S14" s="24">
        <v>118</v>
      </c>
      <c r="T14" s="31">
        <v>4808</v>
      </c>
    </row>
    <row r="15" spans="2:20" s="1" customFormat="1" ht="14.25" customHeight="1">
      <c r="B15" s="44"/>
      <c r="C15" s="18">
        <v>24</v>
      </c>
      <c r="D15" s="21">
        <v>4782</v>
      </c>
      <c r="E15" s="21">
        <v>53525</v>
      </c>
      <c r="F15" s="21">
        <v>4782</v>
      </c>
      <c r="G15" s="21">
        <v>53525</v>
      </c>
      <c r="H15" s="22">
        <v>2626</v>
      </c>
      <c r="I15" s="22">
        <v>5898</v>
      </c>
      <c r="J15" s="22">
        <v>1004</v>
      </c>
      <c r="K15" s="22">
        <v>6526</v>
      </c>
      <c r="L15" s="22">
        <v>634</v>
      </c>
      <c r="M15" s="22">
        <v>8678</v>
      </c>
      <c r="N15" s="22">
        <v>187</v>
      </c>
      <c r="O15" s="22">
        <v>4467</v>
      </c>
      <c r="P15" s="22">
        <v>318</v>
      </c>
      <c r="Q15" s="22">
        <v>27956</v>
      </c>
      <c r="R15" s="22">
        <v>13</v>
      </c>
      <c r="S15" s="38" t="s">
        <v>14</v>
      </c>
      <c r="T15" s="39" t="s">
        <v>14</v>
      </c>
    </row>
    <row r="16" spans="2:21" s="12" customFormat="1" ht="14.25" customHeight="1">
      <c r="B16" s="45"/>
      <c r="C16" s="18">
        <v>26</v>
      </c>
      <c r="D16" s="21">
        <v>4924</v>
      </c>
      <c r="E16" s="21">
        <v>60316</v>
      </c>
      <c r="F16" s="21">
        <v>4795</v>
      </c>
      <c r="G16" s="21">
        <v>55200</v>
      </c>
      <c r="H16" s="22">
        <v>2670</v>
      </c>
      <c r="I16" s="22">
        <v>5887</v>
      </c>
      <c r="J16" s="22">
        <v>964</v>
      </c>
      <c r="K16" s="22">
        <v>6370</v>
      </c>
      <c r="L16" s="22">
        <v>606</v>
      </c>
      <c r="M16" s="22">
        <v>8215</v>
      </c>
      <c r="N16" s="22">
        <v>214</v>
      </c>
      <c r="O16" s="22">
        <v>5088</v>
      </c>
      <c r="P16" s="22">
        <v>327</v>
      </c>
      <c r="Q16" s="22">
        <v>29640</v>
      </c>
      <c r="R16" s="22">
        <v>14</v>
      </c>
      <c r="S16" s="24">
        <v>129</v>
      </c>
      <c r="T16" s="31">
        <v>5116</v>
      </c>
      <c r="U16" s="11"/>
    </row>
    <row r="17" spans="2:20" s="1" customFormat="1" ht="14.25" customHeight="1">
      <c r="B17" s="44"/>
      <c r="C17" s="18"/>
      <c r="D17" s="2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9"/>
      <c r="S17" s="29"/>
      <c r="T17" s="30"/>
    </row>
    <row r="18" spans="2:20" s="1" customFormat="1" ht="14.25" customHeight="1">
      <c r="B18" s="44" t="s">
        <v>25</v>
      </c>
      <c r="C18" s="18">
        <v>21</v>
      </c>
      <c r="D18" s="21">
        <f>SUM(F18+S18)</f>
        <v>2678</v>
      </c>
      <c r="E18" s="21">
        <f>SUM(G18+T18)</f>
        <v>35596</v>
      </c>
      <c r="F18" s="21">
        <f>SUM(H18+J18+L18+N18+P18+R18)</f>
        <v>2588</v>
      </c>
      <c r="G18" s="21">
        <f>SUM(I18+K18+M18+O18+Q18)</f>
        <v>32582</v>
      </c>
      <c r="H18" s="22">
        <v>1536</v>
      </c>
      <c r="I18" s="22">
        <v>3357</v>
      </c>
      <c r="J18" s="22">
        <v>481</v>
      </c>
      <c r="K18" s="22">
        <v>3119</v>
      </c>
      <c r="L18" s="22">
        <v>313</v>
      </c>
      <c r="M18" s="22">
        <v>4208</v>
      </c>
      <c r="N18" s="22">
        <v>104</v>
      </c>
      <c r="O18" s="22">
        <v>2469</v>
      </c>
      <c r="P18" s="22">
        <v>138</v>
      </c>
      <c r="Q18" s="22">
        <v>19429</v>
      </c>
      <c r="R18" s="22">
        <v>16</v>
      </c>
      <c r="S18" s="24">
        <v>90</v>
      </c>
      <c r="T18" s="31">
        <v>3014</v>
      </c>
    </row>
    <row r="19" spans="2:20" s="1" customFormat="1" ht="14.25" customHeight="1">
      <c r="B19" s="44"/>
      <c r="C19" s="18">
        <v>24</v>
      </c>
      <c r="D19" s="21">
        <v>2399</v>
      </c>
      <c r="E19" s="21">
        <v>25539</v>
      </c>
      <c r="F19" s="21">
        <v>2399</v>
      </c>
      <c r="G19" s="21">
        <v>25539</v>
      </c>
      <c r="H19" s="22">
        <v>1396</v>
      </c>
      <c r="I19" s="22">
        <v>3019</v>
      </c>
      <c r="J19" s="22">
        <v>456</v>
      </c>
      <c r="K19" s="22">
        <v>2935</v>
      </c>
      <c r="L19" s="22">
        <v>284</v>
      </c>
      <c r="M19" s="22">
        <v>3857</v>
      </c>
      <c r="N19" s="22">
        <v>102</v>
      </c>
      <c r="O19" s="22">
        <v>2368</v>
      </c>
      <c r="P19" s="22">
        <v>148</v>
      </c>
      <c r="Q19" s="22">
        <v>13360</v>
      </c>
      <c r="R19" s="22">
        <v>13</v>
      </c>
      <c r="S19" s="38" t="s">
        <v>14</v>
      </c>
      <c r="T19" s="39" t="s">
        <v>14</v>
      </c>
    </row>
    <row r="20" spans="2:21" s="12" customFormat="1" ht="14.25" customHeight="1">
      <c r="B20" s="45"/>
      <c r="C20" s="18">
        <v>26</v>
      </c>
      <c r="D20" s="21">
        <v>2526</v>
      </c>
      <c r="E20" s="21">
        <v>30464</v>
      </c>
      <c r="F20" s="21">
        <v>2454</v>
      </c>
      <c r="G20" s="21">
        <v>27493</v>
      </c>
      <c r="H20" s="22">
        <v>1389</v>
      </c>
      <c r="I20" s="22">
        <v>2961</v>
      </c>
      <c r="J20" s="22">
        <v>458</v>
      </c>
      <c r="K20" s="22">
        <v>2959</v>
      </c>
      <c r="L20" s="22">
        <v>326</v>
      </c>
      <c r="M20" s="22">
        <v>4429</v>
      </c>
      <c r="N20" s="22">
        <v>103</v>
      </c>
      <c r="O20" s="22">
        <v>2390</v>
      </c>
      <c r="P20" s="22">
        <v>168</v>
      </c>
      <c r="Q20" s="22">
        <v>14754</v>
      </c>
      <c r="R20" s="22">
        <v>10</v>
      </c>
      <c r="S20" s="24">
        <v>72</v>
      </c>
      <c r="T20" s="31">
        <v>2971</v>
      </c>
      <c r="U20" s="11"/>
    </row>
    <row r="21" spans="2:20" s="1" customFormat="1" ht="14.25" customHeight="1">
      <c r="B21" s="44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9"/>
      <c r="S21" s="29"/>
      <c r="T21" s="30"/>
    </row>
    <row r="22" spans="2:20" s="1" customFormat="1" ht="14.25" customHeight="1">
      <c r="B22" s="44" t="s">
        <v>26</v>
      </c>
      <c r="C22" s="18">
        <v>21</v>
      </c>
      <c r="D22" s="21">
        <f>SUM(F22+S22)</f>
        <v>4271</v>
      </c>
      <c r="E22" s="21">
        <f>SUM(G22+T22)</f>
        <v>59937</v>
      </c>
      <c r="F22" s="21">
        <f>SUM(H22+J22+L22+N22+P22+R22)</f>
        <v>4161</v>
      </c>
      <c r="G22" s="21">
        <f>SUM(I22+K22+M22+O22+Q22)</f>
        <v>56540</v>
      </c>
      <c r="H22" s="22">
        <v>2233</v>
      </c>
      <c r="I22" s="22">
        <v>4922</v>
      </c>
      <c r="J22" s="22">
        <v>791</v>
      </c>
      <c r="K22" s="22">
        <v>5185</v>
      </c>
      <c r="L22" s="22">
        <v>587</v>
      </c>
      <c r="M22" s="22">
        <v>7930</v>
      </c>
      <c r="N22" s="22">
        <v>215</v>
      </c>
      <c r="O22" s="22">
        <v>5107</v>
      </c>
      <c r="P22" s="22">
        <v>328</v>
      </c>
      <c r="Q22" s="22">
        <v>33396</v>
      </c>
      <c r="R22" s="22">
        <v>7</v>
      </c>
      <c r="S22" s="24">
        <v>110</v>
      </c>
      <c r="T22" s="31">
        <v>3397</v>
      </c>
    </row>
    <row r="23" spans="2:20" s="1" customFormat="1" ht="14.25" customHeight="1">
      <c r="B23" s="44"/>
      <c r="C23" s="18">
        <v>24</v>
      </c>
      <c r="D23" s="21">
        <v>3870</v>
      </c>
      <c r="E23" s="21">
        <v>54718</v>
      </c>
      <c r="F23" s="21">
        <v>3870</v>
      </c>
      <c r="G23" s="21">
        <v>54718</v>
      </c>
      <c r="H23" s="22">
        <v>1975</v>
      </c>
      <c r="I23" s="22">
        <v>4435</v>
      </c>
      <c r="J23" s="22">
        <v>779</v>
      </c>
      <c r="K23" s="22">
        <v>5137</v>
      </c>
      <c r="L23" s="22">
        <v>585</v>
      </c>
      <c r="M23" s="22">
        <v>7984</v>
      </c>
      <c r="N23" s="22">
        <v>208</v>
      </c>
      <c r="O23" s="22">
        <v>4932</v>
      </c>
      <c r="P23" s="22">
        <v>309</v>
      </c>
      <c r="Q23" s="22">
        <v>32230</v>
      </c>
      <c r="R23" s="22">
        <v>14</v>
      </c>
      <c r="S23" s="38" t="s">
        <v>14</v>
      </c>
      <c r="T23" s="39" t="s">
        <v>14</v>
      </c>
    </row>
    <row r="24" spans="2:21" s="12" customFormat="1" ht="14.25" customHeight="1">
      <c r="B24" s="45"/>
      <c r="C24" s="18">
        <v>26</v>
      </c>
      <c r="D24" s="21">
        <v>4078</v>
      </c>
      <c r="E24" s="21">
        <v>58686</v>
      </c>
      <c r="F24" s="21">
        <v>3969</v>
      </c>
      <c r="G24" s="21">
        <v>55024</v>
      </c>
      <c r="H24" s="22">
        <v>1981</v>
      </c>
      <c r="I24" s="22">
        <v>4394</v>
      </c>
      <c r="J24" s="22">
        <v>842</v>
      </c>
      <c r="K24" s="22">
        <v>5545</v>
      </c>
      <c r="L24" s="22">
        <v>595</v>
      </c>
      <c r="M24" s="22">
        <v>8097</v>
      </c>
      <c r="N24" s="22">
        <v>215</v>
      </c>
      <c r="O24" s="22">
        <v>5128</v>
      </c>
      <c r="P24" s="22">
        <v>320</v>
      </c>
      <c r="Q24" s="22">
        <v>31860</v>
      </c>
      <c r="R24" s="22">
        <v>16</v>
      </c>
      <c r="S24" s="24">
        <v>109</v>
      </c>
      <c r="T24" s="31">
        <v>3662</v>
      </c>
      <c r="U24" s="11"/>
    </row>
    <row r="25" spans="2:20" s="1" customFormat="1" ht="14.25" customHeight="1">
      <c r="B25" s="44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9"/>
      <c r="S25" s="29"/>
      <c r="T25" s="30"/>
    </row>
    <row r="26" spans="2:20" s="1" customFormat="1" ht="14.25" customHeight="1">
      <c r="B26" s="44" t="s">
        <v>27</v>
      </c>
      <c r="C26" s="18">
        <v>21</v>
      </c>
      <c r="D26" s="21">
        <f>SUM(F26+S26)</f>
        <v>3274</v>
      </c>
      <c r="E26" s="21">
        <f>SUM(G26+T26)</f>
        <v>45945</v>
      </c>
      <c r="F26" s="21">
        <f>SUM(H26+J26+L26+N26+P26+R26)</f>
        <v>3204</v>
      </c>
      <c r="G26" s="21">
        <f>SUM(I26+K26+M26+O26+Q26)</f>
        <v>42734</v>
      </c>
      <c r="H26" s="22">
        <v>1760</v>
      </c>
      <c r="I26" s="22">
        <v>3837</v>
      </c>
      <c r="J26" s="22">
        <v>661</v>
      </c>
      <c r="K26" s="22">
        <v>4343</v>
      </c>
      <c r="L26" s="22">
        <v>385</v>
      </c>
      <c r="M26" s="22">
        <v>5284</v>
      </c>
      <c r="N26" s="22">
        <v>155</v>
      </c>
      <c r="O26" s="22">
        <v>3658</v>
      </c>
      <c r="P26" s="22">
        <v>231</v>
      </c>
      <c r="Q26" s="22">
        <v>25612</v>
      </c>
      <c r="R26" s="22">
        <v>12</v>
      </c>
      <c r="S26" s="24">
        <v>70</v>
      </c>
      <c r="T26" s="31">
        <v>3211</v>
      </c>
    </row>
    <row r="27" spans="2:20" s="1" customFormat="1" ht="14.25" customHeight="1">
      <c r="B27" s="44"/>
      <c r="C27" s="18">
        <v>24</v>
      </c>
      <c r="D27" s="21">
        <v>3098</v>
      </c>
      <c r="E27" s="21">
        <v>42519</v>
      </c>
      <c r="F27" s="21">
        <v>3098</v>
      </c>
      <c r="G27" s="21">
        <v>42519</v>
      </c>
      <c r="H27" s="22">
        <v>1700</v>
      </c>
      <c r="I27" s="22">
        <v>3788</v>
      </c>
      <c r="J27" s="22">
        <v>605</v>
      </c>
      <c r="K27" s="22">
        <v>4002</v>
      </c>
      <c r="L27" s="22">
        <v>412</v>
      </c>
      <c r="M27" s="22">
        <v>5589</v>
      </c>
      <c r="N27" s="22">
        <v>153</v>
      </c>
      <c r="O27" s="22">
        <v>3590</v>
      </c>
      <c r="P27" s="22">
        <v>218</v>
      </c>
      <c r="Q27" s="22">
        <v>25550</v>
      </c>
      <c r="R27" s="22">
        <v>10</v>
      </c>
      <c r="S27" s="38" t="s">
        <v>14</v>
      </c>
      <c r="T27" s="39" t="s">
        <v>14</v>
      </c>
    </row>
    <row r="28" spans="2:21" s="12" customFormat="1" ht="14.25" customHeight="1">
      <c r="B28" s="45"/>
      <c r="C28" s="18">
        <v>26</v>
      </c>
      <c r="D28" s="21">
        <v>3225</v>
      </c>
      <c r="E28" s="21">
        <v>49157</v>
      </c>
      <c r="F28" s="21">
        <v>3153</v>
      </c>
      <c r="G28" s="21">
        <v>46361</v>
      </c>
      <c r="H28" s="22">
        <v>1694</v>
      </c>
      <c r="I28" s="22">
        <v>3685</v>
      </c>
      <c r="J28" s="22">
        <v>620</v>
      </c>
      <c r="K28" s="22">
        <v>4078</v>
      </c>
      <c r="L28" s="22">
        <v>422</v>
      </c>
      <c r="M28" s="22">
        <v>5649</v>
      </c>
      <c r="N28" s="22">
        <v>169</v>
      </c>
      <c r="O28" s="22">
        <v>3981</v>
      </c>
      <c r="P28" s="22">
        <v>239</v>
      </c>
      <c r="Q28" s="22">
        <v>28968</v>
      </c>
      <c r="R28" s="22">
        <v>9</v>
      </c>
      <c r="S28" s="24">
        <v>72</v>
      </c>
      <c r="T28" s="31">
        <v>2796</v>
      </c>
      <c r="U28" s="11"/>
    </row>
    <row r="29" spans="2:20" s="1" customFormat="1" ht="14.25" customHeight="1">
      <c r="B29" s="44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9"/>
      <c r="S29" s="29"/>
      <c r="T29" s="30"/>
    </row>
    <row r="30" spans="2:20" s="1" customFormat="1" ht="14.25" customHeight="1">
      <c r="B30" s="44" t="s">
        <v>28</v>
      </c>
      <c r="C30" s="18">
        <v>21</v>
      </c>
      <c r="D30" s="21">
        <f>SUM(F30+S30)</f>
        <v>2260</v>
      </c>
      <c r="E30" s="21">
        <f>SUM(G30+T30)</f>
        <v>22701</v>
      </c>
      <c r="F30" s="21">
        <f>SUM(H30+J30+L30+N30+P30+R30)</f>
        <v>2188</v>
      </c>
      <c r="G30" s="21">
        <f>SUM(I30+K30+M30+O30+Q30)</f>
        <v>20204</v>
      </c>
      <c r="H30" s="22">
        <v>1274</v>
      </c>
      <c r="I30" s="22">
        <v>2746</v>
      </c>
      <c r="J30" s="22">
        <v>444</v>
      </c>
      <c r="K30" s="22">
        <v>2842</v>
      </c>
      <c r="L30" s="22">
        <v>259</v>
      </c>
      <c r="M30" s="22">
        <v>3438</v>
      </c>
      <c r="N30" s="22">
        <v>91</v>
      </c>
      <c r="O30" s="22">
        <v>2166</v>
      </c>
      <c r="P30" s="22">
        <v>117</v>
      </c>
      <c r="Q30" s="22">
        <v>9012</v>
      </c>
      <c r="R30" s="22">
        <v>3</v>
      </c>
      <c r="S30" s="24">
        <v>72</v>
      </c>
      <c r="T30" s="31">
        <v>2497</v>
      </c>
    </row>
    <row r="31" spans="2:20" s="1" customFormat="1" ht="14.25" customHeight="1">
      <c r="B31" s="44"/>
      <c r="C31" s="18">
        <v>24</v>
      </c>
      <c r="D31" s="21">
        <v>2146</v>
      </c>
      <c r="E31" s="21">
        <v>20905</v>
      </c>
      <c r="F31" s="21">
        <v>2146</v>
      </c>
      <c r="G31" s="21">
        <v>20905</v>
      </c>
      <c r="H31" s="22">
        <v>1248</v>
      </c>
      <c r="I31" s="22">
        <v>2730</v>
      </c>
      <c r="J31" s="22">
        <v>416</v>
      </c>
      <c r="K31" s="22">
        <v>2701</v>
      </c>
      <c r="L31" s="22">
        <v>278</v>
      </c>
      <c r="M31" s="22">
        <v>3786</v>
      </c>
      <c r="N31" s="22">
        <v>91</v>
      </c>
      <c r="O31" s="22">
        <v>2178</v>
      </c>
      <c r="P31" s="22">
        <v>109</v>
      </c>
      <c r="Q31" s="22">
        <v>9510</v>
      </c>
      <c r="R31" s="22">
        <v>4</v>
      </c>
      <c r="S31" s="38" t="s">
        <v>14</v>
      </c>
      <c r="T31" s="39" t="s">
        <v>14</v>
      </c>
    </row>
    <row r="32" spans="2:21" s="12" customFormat="1" ht="14.25" customHeight="1">
      <c r="B32" s="45"/>
      <c r="C32" s="18">
        <v>26</v>
      </c>
      <c r="D32" s="21">
        <v>2264</v>
      </c>
      <c r="E32" s="21">
        <v>22606</v>
      </c>
      <c r="F32" s="21">
        <v>2191</v>
      </c>
      <c r="G32" s="21">
        <v>20060</v>
      </c>
      <c r="H32" s="22">
        <v>1289</v>
      </c>
      <c r="I32" s="22">
        <v>2754</v>
      </c>
      <c r="J32" s="22">
        <v>426</v>
      </c>
      <c r="K32" s="22">
        <v>2769</v>
      </c>
      <c r="L32" s="22">
        <v>256</v>
      </c>
      <c r="M32" s="22">
        <v>3539</v>
      </c>
      <c r="N32" s="22">
        <v>95</v>
      </c>
      <c r="O32" s="22">
        <v>2262</v>
      </c>
      <c r="P32" s="22">
        <v>120</v>
      </c>
      <c r="Q32" s="22">
        <v>8736</v>
      </c>
      <c r="R32" s="22">
        <v>5</v>
      </c>
      <c r="S32" s="24">
        <v>73</v>
      </c>
      <c r="T32" s="31">
        <v>2546</v>
      </c>
      <c r="U32" s="11"/>
    </row>
    <row r="33" spans="2:20" s="1" customFormat="1" ht="14.25" customHeight="1">
      <c r="B33" s="44"/>
      <c r="C33" s="1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9"/>
      <c r="S33" s="29"/>
      <c r="T33" s="30"/>
    </row>
    <row r="34" spans="2:21" s="1" customFormat="1" ht="14.25" customHeight="1">
      <c r="B34" s="44" t="s">
        <v>11</v>
      </c>
      <c r="C34" s="18">
        <v>21</v>
      </c>
      <c r="D34" s="21">
        <f>SUM(F34+S34)</f>
        <v>876</v>
      </c>
      <c r="E34" s="21">
        <f>SUM(G34+T34)</f>
        <v>9602</v>
      </c>
      <c r="F34" s="21">
        <f>SUM(H34+J34+L34+N34+P34+R34)</f>
        <v>848</v>
      </c>
      <c r="G34" s="21">
        <f>SUM(I34+K34+M34+O34+Q34)</f>
        <v>8704</v>
      </c>
      <c r="H34" s="22">
        <v>469</v>
      </c>
      <c r="I34" s="22">
        <v>1058</v>
      </c>
      <c r="J34" s="22">
        <v>186</v>
      </c>
      <c r="K34" s="22">
        <v>1215</v>
      </c>
      <c r="L34" s="22">
        <v>102</v>
      </c>
      <c r="M34" s="22">
        <v>1377</v>
      </c>
      <c r="N34" s="22">
        <v>41</v>
      </c>
      <c r="O34" s="22">
        <v>955</v>
      </c>
      <c r="P34" s="22">
        <v>46</v>
      </c>
      <c r="Q34" s="22">
        <v>4099</v>
      </c>
      <c r="R34" s="32">
        <v>4</v>
      </c>
      <c r="S34" s="33">
        <v>28</v>
      </c>
      <c r="T34" s="34">
        <v>898</v>
      </c>
      <c r="U34" s="13"/>
    </row>
    <row r="35" spans="2:21" s="1" customFormat="1" ht="14.25" customHeight="1">
      <c r="B35" s="44"/>
      <c r="C35" s="18">
        <v>24</v>
      </c>
      <c r="D35" s="21">
        <v>843</v>
      </c>
      <c r="E35" s="21">
        <v>8929</v>
      </c>
      <c r="F35" s="21">
        <v>843</v>
      </c>
      <c r="G35" s="21">
        <v>8929</v>
      </c>
      <c r="H35" s="22">
        <v>483</v>
      </c>
      <c r="I35" s="22">
        <v>1117</v>
      </c>
      <c r="J35" s="22">
        <v>162</v>
      </c>
      <c r="K35" s="22">
        <v>1063</v>
      </c>
      <c r="L35" s="22">
        <v>110</v>
      </c>
      <c r="M35" s="22">
        <v>1520</v>
      </c>
      <c r="N35" s="22">
        <v>43</v>
      </c>
      <c r="O35" s="22">
        <v>975</v>
      </c>
      <c r="P35" s="22">
        <v>41</v>
      </c>
      <c r="Q35" s="22">
        <v>4254</v>
      </c>
      <c r="R35" s="32">
        <v>4</v>
      </c>
      <c r="S35" s="40" t="s">
        <v>14</v>
      </c>
      <c r="T35" s="41" t="s">
        <v>14</v>
      </c>
      <c r="U35" s="13"/>
    </row>
    <row r="36" spans="2:21" s="12" customFormat="1" ht="14.25" customHeight="1">
      <c r="B36" s="45"/>
      <c r="C36" s="18">
        <v>26</v>
      </c>
      <c r="D36" s="21">
        <v>871</v>
      </c>
      <c r="E36" s="21">
        <v>10031</v>
      </c>
      <c r="F36" s="21">
        <v>845</v>
      </c>
      <c r="G36" s="21">
        <v>9321</v>
      </c>
      <c r="H36" s="22">
        <v>461</v>
      </c>
      <c r="I36" s="22">
        <v>1030</v>
      </c>
      <c r="J36" s="22">
        <v>163</v>
      </c>
      <c r="K36" s="22">
        <v>1063</v>
      </c>
      <c r="L36" s="22">
        <v>133</v>
      </c>
      <c r="M36" s="22">
        <v>1813</v>
      </c>
      <c r="N36" s="22">
        <v>38</v>
      </c>
      <c r="O36" s="22">
        <v>895</v>
      </c>
      <c r="P36" s="22">
        <v>47</v>
      </c>
      <c r="Q36" s="22">
        <v>4520</v>
      </c>
      <c r="R36" s="32">
        <v>3</v>
      </c>
      <c r="S36" s="33">
        <v>26</v>
      </c>
      <c r="T36" s="34">
        <v>710</v>
      </c>
      <c r="U36" s="11"/>
    </row>
    <row r="37" spans="2:21" s="1" customFormat="1" ht="14.25" customHeight="1">
      <c r="B37" s="44"/>
      <c r="C37" s="1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"/>
      <c r="S37" s="29"/>
      <c r="T37" s="30"/>
      <c r="U37" s="13"/>
    </row>
    <row r="38" spans="2:21" s="1" customFormat="1" ht="14.25" customHeight="1">
      <c r="B38" s="44" t="s">
        <v>29</v>
      </c>
      <c r="C38" s="18">
        <v>21</v>
      </c>
      <c r="D38" s="21">
        <f>SUM(F38+S38)</f>
        <v>1494</v>
      </c>
      <c r="E38" s="21">
        <f>SUM(G38+T38)</f>
        <v>18131</v>
      </c>
      <c r="F38" s="21">
        <f>SUM(H38+J38+L38+N38+P38+R38)</f>
        <v>1435</v>
      </c>
      <c r="G38" s="21">
        <f>SUM(I38+K38+M38+O38+Q38)</f>
        <v>16721</v>
      </c>
      <c r="H38" s="22">
        <v>795</v>
      </c>
      <c r="I38" s="22">
        <v>1744</v>
      </c>
      <c r="J38" s="22">
        <v>281</v>
      </c>
      <c r="K38" s="22">
        <v>1819</v>
      </c>
      <c r="L38" s="22">
        <v>183</v>
      </c>
      <c r="M38" s="22">
        <v>2600</v>
      </c>
      <c r="N38" s="22">
        <v>63</v>
      </c>
      <c r="O38" s="22">
        <v>1521</v>
      </c>
      <c r="P38" s="22">
        <v>110</v>
      </c>
      <c r="Q38" s="22">
        <v>9037</v>
      </c>
      <c r="R38" s="32">
        <v>3</v>
      </c>
      <c r="S38" s="33">
        <v>59</v>
      </c>
      <c r="T38" s="34">
        <v>1410</v>
      </c>
      <c r="U38" s="13"/>
    </row>
    <row r="39" spans="2:21" s="1" customFormat="1" ht="14.25" customHeight="1">
      <c r="B39" s="44"/>
      <c r="C39" s="18">
        <v>24</v>
      </c>
      <c r="D39" s="21">
        <v>1389</v>
      </c>
      <c r="E39" s="21">
        <v>15837</v>
      </c>
      <c r="F39" s="21">
        <v>1389</v>
      </c>
      <c r="G39" s="21">
        <v>15837</v>
      </c>
      <c r="H39" s="22">
        <v>745</v>
      </c>
      <c r="I39" s="22">
        <v>1658</v>
      </c>
      <c r="J39" s="22">
        <v>294</v>
      </c>
      <c r="K39" s="22">
        <v>1907</v>
      </c>
      <c r="L39" s="22">
        <v>185</v>
      </c>
      <c r="M39" s="22">
        <v>2590</v>
      </c>
      <c r="N39" s="22">
        <v>66</v>
      </c>
      <c r="O39" s="22">
        <v>1592</v>
      </c>
      <c r="P39" s="22">
        <v>94</v>
      </c>
      <c r="Q39" s="22">
        <v>8090</v>
      </c>
      <c r="R39" s="32">
        <v>5</v>
      </c>
      <c r="S39" s="40" t="s">
        <v>14</v>
      </c>
      <c r="T39" s="41" t="s">
        <v>14</v>
      </c>
      <c r="U39" s="13"/>
    </row>
    <row r="40" spans="2:21" s="12" customFormat="1" ht="14.25" customHeight="1">
      <c r="B40" s="45"/>
      <c r="C40" s="18">
        <v>26</v>
      </c>
      <c r="D40" s="21">
        <v>1485</v>
      </c>
      <c r="E40" s="21">
        <v>17389</v>
      </c>
      <c r="F40" s="21">
        <v>1426</v>
      </c>
      <c r="G40" s="21">
        <v>16070</v>
      </c>
      <c r="H40" s="22">
        <v>772</v>
      </c>
      <c r="I40" s="22">
        <v>1694</v>
      </c>
      <c r="J40" s="22">
        <v>281</v>
      </c>
      <c r="K40" s="22">
        <v>1815</v>
      </c>
      <c r="L40" s="22">
        <v>196</v>
      </c>
      <c r="M40" s="22">
        <v>2783</v>
      </c>
      <c r="N40" s="22">
        <v>70</v>
      </c>
      <c r="O40" s="22">
        <v>1642</v>
      </c>
      <c r="P40" s="22">
        <v>101</v>
      </c>
      <c r="Q40" s="22">
        <v>8136</v>
      </c>
      <c r="R40" s="32">
        <v>6</v>
      </c>
      <c r="S40" s="33">
        <v>59</v>
      </c>
      <c r="T40" s="34">
        <v>1319</v>
      </c>
      <c r="U40" s="11"/>
    </row>
    <row r="41" spans="2:21" s="1" customFormat="1" ht="14.25" customHeight="1">
      <c r="B41" s="44"/>
      <c r="C41" s="1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9"/>
      <c r="S41" s="29"/>
      <c r="T41" s="30"/>
      <c r="U41" s="13"/>
    </row>
    <row r="42" spans="2:21" s="1" customFormat="1" ht="14.25" customHeight="1">
      <c r="B42" s="44" t="s">
        <v>12</v>
      </c>
      <c r="C42" s="18">
        <v>21</v>
      </c>
      <c r="D42" s="21">
        <f>SUM(F42+S42)</f>
        <v>1490</v>
      </c>
      <c r="E42" s="21">
        <f>SUM(G42+T42)</f>
        <v>9713</v>
      </c>
      <c r="F42" s="21">
        <v>1440</v>
      </c>
      <c r="G42" s="21">
        <f>SUM(I42+K42+M42+O42+Q42)</f>
        <v>9100</v>
      </c>
      <c r="H42" s="22">
        <v>901</v>
      </c>
      <c r="I42" s="22">
        <v>2000</v>
      </c>
      <c r="J42" s="22">
        <v>296</v>
      </c>
      <c r="K42" s="22">
        <v>1944</v>
      </c>
      <c r="L42" s="22">
        <v>159</v>
      </c>
      <c r="M42" s="22">
        <v>2092</v>
      </c>
      <c r="N42" s="22">
        <v>39</v>
      </c>
      <c r="O42" s="22">
        <v>933</v>
      </c>
      <c r="P42" s="22">
        <v>39</v>
      </c>
      <c r="Q42" s="22">
        <v>2131</v>
      </c>
      <c r="R42" s="35">
        <v>6</v>
      </c>
      <c r="S42" s="33">
        <v>50</v>
      </c>
      <c r="T42" s="34">
        <v>613</v>
      </c>
      <c r="U42" s="13"/>
    </row>
    <row r="43" spans="2:21" s="1" customFormat="1" ht="14.25" customHeight="1">
      <c r="B43" s="44"/>
      <c r="C43" s="18">
        <v>24</v>
      </c>
      <c r="D43" s="21">
        <v>1351</v>
      </c>
      <c r="E43" s="21">
        <v>9015</v>
      </c>
      <c r="F43" s="21">
        <v>1351</v>
      </c>
      <c r="G43" s="21">
        <v>9015</v>
      </c>
      <c r="H43" s="22">
        <v>834</v>
      </c>
      <c r="I43" s="22">
        <v>1872</v>
      </c>
      <c r="J43" s="22">
        <v>278</v>
      </c>
      <c r="K43" s="22">
        <v>1836</v>
      </c>
      <c r="L43" s="22">
        <v>151</v>
      </c>
      <c r="M43" s="22">
        <v>1993</v>
      </c>
      <c r="N43" s="22">
        <v>45</v>
      </c>
      <c r="O43" s="22">
        <v>1060</v>
      </c>
      <c r="P43" s="22">
        <v>35</v>
      </c>
      <c r="Q43" s="22">
        <v>2254</v>
      </c>
      <c r="R43" s="35">
        <v>8</v>
      </c>
      <c r="S43" s="40" t="s">
        <v>14</v>
      </c>
      <c r="T43" s="41" t="s">
        <v>14</v>
      </c>
      <c r="U43" s="13"/>
    </row>
    <row r="44" spans="2:21" s="12" customFormat="1" ht="14.25" customHeight="1">
      <c r="B44" s="45"/>
      <c r="C44" s="18">
        <v>26</v>
      </c>
      <c r="D44" s="21">
        <v>1344</v>
      </c>
      <c r="E44" s="21">
        <v>8890</v>
      </c>
      <c r="F44" s="21">
        <v>1296</v>
      </c>
      <c r="G44" s="21">
        <v>8248</v>
      </c>
      <c r="H44" s="22">
        <v>818</v>
      </c>
      <c r="I44" s="22">
        <v>1822</v>
      </c>
      <c r="J44" s="22">
        <v>255</v>
      </c>
      <c r="K44" s="22">
        <v>1649</v>
      </c>
      <c r="L44" s="22">
        <v>151</v>
      </c>
      <c r="M44" s="22">
        <v>1996</v>
      </c>
      <c r="N44" s="22">
        <v>40</v>
      </c>
      <c r="O44" s="22">
        <v>985</v>
      </c>
      <c r="P44" s="22">
        <v>30</v>
      </c>
      <c r="Q44" s="22">
        <v>1796</v>
      </c>
      <c r="R44" s="35">
        <v>2</v>
      </c>
      <c r="S44" s="52">
        <v>48</v>
      </c>
      <c r="T44" s="53">
        <v>642</v>
      </c>
      <c r="U44" s="11"/>
    </row>
    <row r="45" spans="2:21" s="1" customFormat="1" ht="14.25" customHeight="1">
      <c r="B45" s="44"/>
      <c r="C45" s="1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9"/>
      <c r="S45" s="29"/>
      <c r="T45" s="30"/>
      <c r="U45" s="13"/>
    </row>
    <row r="46" spans="2:21" s="1" customFormat="1" ht="14.25" customHeight="1">
      <c r="B46" s="44" t="s">
        <v>30</v>
      </c>
      <c r="C46" s="18">
        <v>21</v>
      </c>
      <c r="D46" s="21">
        <f>SUM(F46+S46)</f>
        <v>1032</v>
      </c>
      <c r="E46" s="21">
        <f>SUM(G46+T46)</f>
        <v>8913</v>
      </c>
      <c r="F46" s="21">
        <f>SUM(H46+J46+L46+N46+P46+R46)</f>
        <v>1000</v>
      </c>
      <c r="G46" s="21">
        <f>SUM(I46+K46+M46+O46+Q46)</f>
        <v>8353</v>
      </c>
      <c r="H46" s="22">
        <v>668</v>
      </c>
      <c r="I46" s="22">
        <v>1374</v>
      </c>
      <c r="J46" s="22">
        <v>164</v>
      </c>
      <c r="K46" s="22">
        <v>1065</v>
      </c>
      <c r="L46" s="22">
        <v>95</v>
      </c>
      <c r="M46" s="22">
        <v>1281</v>
      </c>
      <c r="N46" s="22">
        <v>30</v>
      </c>
      <c r="O46" s="22">
        <v>711</v>
      </c>
      <c r="P46" s="22">
        <v>41</v>
      </c>
      <c r="Q46" s="22">
        <v>3922</v>
      </c>
      <c r="R46" s="32">
        <v>2</v>
      </c>
      <c r="S46" s="33">
        <v>32</v>
      </c>
      <c r="T46" s="34">
        <v>560</v>
      </c>
      <c r="U46" s="13"/>
    </row>
    <row r="47" spans="2:21" s="1" customFormat="1" ht="14.25" customHeight="1">
      <c r="B47" s="44"/>
      <c r="C47" s="18">
        <v>24</v>
      </c>
      <c r="D47" s="21">
        <v>933</v>
      </c>
      <c r="E47" s="21">
        <v>8606</v>
      </c>
      <c r="F47" s="21">
        <v>933</v>
      </c>
      <c r="G47" s="21">
        <v>8606</v>
      </c>
      <c r="H47" s="22">
        <v>603</v>
      </c>
      <c r="I47" s="22">
        <v>1298</v>
      </c>
      <c r="J47" s="22">
        <v>167</v>
      </c>
      <c r="K47" s="22">
        <v>1120</v>
      </c>
      <c r="L47" s="22">
        <v>96</v>
      </c>
      <c r="M47" s="22">
        <v>1295</v>
      </c>
      <c r="N47" s="22">
        <v>25</v>
      </c>
      <c r="O47" s="22">
        <v>588</v>
      </c>
      <c r="P47" s="22">
        <v>37</v>
      </c>
      <c r="Q47" s="22">
        <v>4305</v>
      </c>
      <c r="R47" s="32">
        <v>5</v>
      </c>
      <c r="S47" s="40" t="s">
        <v>14</v>
      </c>
      <c r="T47" s="41" t="s">
        <v>14</v>
      </c>
      <c r="U47" s="13"/>
    </row>
    <row r="48" spans="2:21" s="12" customFormat="1" ht="14.25" customHeight="1">
      <c r="B48" s="45"/>
      <c r="C48" s="18">
        <v>26</v>
      </c>
      <c r="D48" s="21">
        <v>954</v>
      </c>
      <c r="E48" s="21">
        <v>10653</v>
      </c>
      <c r="F48" s="21">
        <v>924</v>
      </c>
      <c r="G48" s="21">
        <v>10043</v>
      </c>
      <c r="H48" s="22">
        <v>596</v>
      </c>
      <c r="I48" s="22">
        <v>1244</v>
      </c>
      <c r="J48" s="22">
        <v>169</v>
      </c>
      <c r="K48" s="22">
        <v>1125</v>
      </c>
      <c r="L48" s="22">
        <v>91</v>
      </c>
      <c r="M48" s="22">
        <v>1236</v>
      </c>
      <c r="N48" s="22">
        <v>28</v>
      </c>
      <c r="O48" s="22">
        <v>630</v>
      </c>
      <c r="P48" s="22">
        <v>37</v>
      </c>
      <c r="Q48" s="22">
        <v>5808</v>
      </c>
      <c r="R48" s="32">
        <v>3</v>
      </c>
      <c r="S48" s="33">
        <v>30</v>
      </c>
      <c r="T48" s="34">
        <v>610</v>
      </c>
      <c r="U48" s="11"/>
    </row>
    <row r="49" spans="2:21" s="1" customFormat="1" ht="14.25" customHeight="1">
      <c r="B49" s="44"/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9"/>
      <c r="S49" s="29"/>
      <c r="T49" s="30"/>
      <c r="U49" s="13"/>
    </row>
    <row r="50" spans="2:21" s="1" customFormat="1" ht="14.25" customHeight="1">
      <c r="B50" s="44" t="s">
        <v>31</v>
      </c>
      <c r="C50" s="25">
        <v>21</v>
      </c>
      <c r="D50" s="21">
        <f>SUM(F50+S50)</f>
        <v>1382</v>
      </c>
      <c r="E50" s="21">
        <f>SUM(G50+T50)</f>
        <v>16243</v>
      </c>
      <c r="F50" s="21">
        <f>SUM(H50+J50+L50+N50+P50+R50)</f>
        <v>1334</v>
      </c>
      <c r="G50" s="21">
        <f>SUM(I50+K50+M50+O50+Q50)</f>
        <v>15349</v>
      </c>
      <c r="H50" s="22">
        <v>782</v>
      </c>
      <c r="I50" s="22">
        <v>1622</v>
      </c>
      <c r="J50" s="22">
        <v>266</v>
      </c>
      <c r="K50" s="22">
        <v>1803</v>
      </c>
      <c r="L50" s="22">
        <v>155</v>
      </c>
      <c r="M50" s="22">
        <v>2082</v>
      </c>
      <c r="N50" s="24">
        <v>54</v>
      </c>
      <c r="O50" s="24">
        <v>1275</v>
      </c>
      <c r="P50" s="24">
        <v>73</v>
      </c>
      <c r="Q50" s="22">
        <v>8567</v>
      </c>
      <c r="R50" s="32">
        <v>4</v>
      </c>
      <c r="S50" s="33">
        <v>48</v>
      </c>
      <c r="T50" s="34">
        <v>894</v>
      </c>
      <c r="U50" s="13"/>
    </row>
    <row r="51" spans="2:21" s="1" customFormat="1" ht="14.25" customHeight="1">
      <c r="B51" s="44"/>
      <c r="C51" s="18">
        <v>24</v>
      </c>
      <c r="D51" s="21">
        <v>1279</v>
      </c>
      <c r="E51" s="21">
        <v>14970</v>
      </c>
      <c r="F51" s="21">
        <v>1279</v>
      </c>
      <c r="G51" s="21">
        <v>14970</v>
      </c>
      <c r="H51" s="22">
        <v>750</v>
      </c>
      <c r="I51" s="22">
        <v>1628</v>
      </c>
      <c r="J51" s="22">
        <v>246</v>
      </c>
      <c r="K51" s="22">
        <v>1658</v>
      </c>
      <c r="L51" s="22">
        <v>158</v>
      </c>
      <c r="M51" s="22">
        <v>2145</v>
      </c>
      <c r="N51" s="24">
        <v>48</v>
      </c>
      <c r="O51" s="22">
        <v>1118</v>
      </c>
      <c r="P51" s="24">
        <v>71</v>
      </c>
      <c r="Q51" s="22">
        <v>8421</v>
      </c>
      <c r="R51" s="32">
        <v>6</v>
      </c>
      <c r="S51" s="40" t="s">
        <v>14</v>
      </c>
      <c r="T51" s="41" t="s">
        <v>14</v>
      </c>
      <c r="U51" s="13"/>
    </row>
    <row r="52" spans="2:20" s="12" customFormat="1" ht="14.25" customHeight="1">
      <c r="B52" s="45"/>
      <c r="C52" s="18">
        <v>26</v>
      </c>
      <c r="D52" s="21">
        <v>1356</v>
      </c>
      <c r="E52" s="21">
        <v>16064</v>
      </c>
      <c r="F52" s="21">
        <v>1304</v>
      </c>
      <c r="G52" s="21">
        <v>15114</v>
      </c>
      <c r="H52" s="22">
        <v>757</v>
      </c>
      <c r="I52" s="22">
        <v>1609</v>
      </c>
      <c r="J52" s="22">
        <v>241</v>
      </c>
      <c r="K52" s="22">
        <v>1611</v>
      </c>
      <c r="L52" s="22">
        <v>185</v>
      </c>
      <c r="M52" s="22">
        <v>2556</v>
      </c>
      <c r="N52" s="24">
        <v>51</v>
      </c>
      <c r="O52" s="22">
        <v>1222</v>
      </c>
      <c r="P52" s="24">
        <v>65</v>
      </c>
      <c r="Q52" s="22">
        <v>8116</v>
      </c>
      <c r="R52" s="32">
        <v>5</v>
      </c>
      <c r="S52" s="33">
        <v>52</v>
      </c>
      <c r="T52" s="34">
        <v>950</v>
      </c>
    </row>
    <row r="53" spans="2:20" s="12" customFormat="1" ht="14.25" customHeight="1" thickBot="1">
      <c r="B53" s="46"/>
      <c r="C53" s="26"/>
      <c r="D53" s="47"/>
      <c r="E53" s="47"/>
      <c r="F53" s="47"/>
      <c r="G53" s="4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8"/>
      <c r="S53" s="42"/>
      <c r="T53" s="43"/>
    </row>
    <row r="54" spans="1:20" s="1" customFormat="1" ht="14.25" customHeight="1">
      <c r="A54" s="1" t="s">
        <v>13</v>
      </c>
      <c r="B54" s="62" t="s">
        <v>16</v>
      </c>
      <c r="C54" s="63"/>
      <c r="D54" s="63"/>
      <c r="E54" s="63"/>
      <c r="F54" s="63"/>
      <c r="G54" s="63"/>
      <c r="H54" s="63"/>
      <c r="I54" s="63"/>
      <c r="J54" s="63"/>
      <c r="K54" s="63"/>
      <c r="L54" s="9"/>
      <c r="M54" s="9"/>
      <c r="O54" s="79" t="s">
        <v>36</v>
      </c>
      <c r="P54" s="79"/>
      <c r="Q54" s="79"/>
      <c r="R54" s="79"/>
      <c r="S54" s="79"/>
      <c r="T54" s="79"/>
    </row>
    <row r="55" spans="2:20" ht="14.25" customHeight="1">
      <c r="B55" s="51" t="s">
        <v>38</v>
      </c>
      <c r="C55" s="51"/>
      <c r="D55" s="51"/>
      <c r="E55" s="51"/>
      <c r="F55" s="51"/>
      <c r="G55" s="51"/>
      <c r="H55" s="51"/>
      <c r="I55" s="51"/>
      <c r="J55" s="51"/>
      <c r="K55" s="51"/>
      <c r="O55" s="79" t="s">
        <v>37</v>
      </c>
      <c r="P55" s="79"/>
      <c r="Q55" s="79"/>
      <c r="R55" s="79"/>
      <c r="S55" s="79"/>
      <c r="T55" s="79"/>
    </row>
    <row r="56" spans="15:20" ht="14.25" customHeight="1">
      <c r="O56" s="50"/>
      <c r="P56" s="50"/>
      <c r="Q56" s="50"/>
      <c r="R56" s="78"/>
      <c r="S56" s="78"/>
      <c r="T56" s="78"/>
    </row>
  </sheetData>
  <sheetProtection/>
  <mergeCells count="18">
    <mergeCell ref="R3:T5"/>
    <mergeCell ref="R56:T56"/>
    <mergeCell ref="O54:T54"/>
    <mergeCell ref="O55:T55"/>
    <mergeCell ref="P7:Q7"/>
    <mergeCell ref="F6:Q6"/>
    <mergeCell ref="L7:M7"/>
    <mergeCell ref="N7:O7"/>
    <mergeCell ref="S1:T1"/>
    <mergeCell ref="D6:E7"/>
    <mergeCell ref="F7:G7"/>
    <mergeCell ref="H7:I7"/>
    <mergeCell ref="J7:K7"/>
    <mergeCell ref="B54:K54"/>
    <mergeCell ref="R6:R7"/>
    <mergeCell ref="B6:B8"/>
    <mergeCell ref="C6:C8"/>
    <mergeCell ref="S6:T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2015-07-22T04:04:34Z</cp:lastPrinted>
  <dcterms:created xsi:type="dcterms:W3CDTF">2006-07-10T01:31:59Z</dcterms:created>
  <dcterms:modified xsi:type="dcterms:W3CDTF">2016-05-31T08:26:56Z</dcterms:modified>
  <cp:category/>
  <cp:version/>
  <cp:contentType/>
  <cp:contentStatus/>
</cp:coreProperties>
</file>