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7-02商業の推移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<sst xmlns="http://schemas.openxmlformats.org/spreadsheetml/2006/main" count="33" uniqueCount="28">
  <si>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（２）商業の推移</t>
  </si>
  <si>
    <t>総　　　　　　　　　　　　　　　　　　　　　数</t>
  </si>
  <si>
    <t>卸　　　　　　　売　　　　　　　　業</t>
  </si>
  <si>
    <t>小　　　　　　　　売　　　　　　　業</t>
  </si>
  <si>
    <t>年</t>
  </si>
  <si>
    <t>事業所数</t>
  </si>
  <si>
    <t>従業者数</t>
  </si>
  <si>
    <t>１店舗当り</t>
  </si>
  <si>
    <t>阿久比町</t>
  </si>
  <si>
    <t>南知多町</t>
  </si>
  <si>
    <t>&lt;資料&gt;商業統計調査</t>
  </si>
  <si>
    <t>38　商　　　業</t>
  </si>
  <si>
    <t>商　　　業　39</t>
  </si>
  <si>
    <t>市　町　別</t>
  </si>
  <si>
    <t>総　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</si>
  <si>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</si>
  <si>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</si>
  <si>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</si>
  <si>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</si>
  <si>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</si>
  <si>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</si>
  <si>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</si>
  <si>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</si>
  <si>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 xml:space="preserve"> 前回実施の平成19年調査の数値とは接続しないため、比較は行っていない。</t>
  </si>
  <si>
    <t>7月1日現在</t>
  </si>
  <si>
    <t xml:space="preserve"> 注）平成26年調査は、産業分類の改定及び調査設計の大幅変更を行ったことに伴い、</t>
  </si>
  <si>
    <t>年間販売額
(百万円）</t>
  </si>
  <si>
    <t>年間販売額（百万円）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</si>
</sst>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 quotePrefix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 quotePrefix="1">
      <alignment horizontal="right"/>
      <protection/>
    </xf>
    <xf numFmtId="0" fontId="6" fillId="0" borderId="0" xfId="61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0" xfId="61" applyFont="1" applyBorder="1" applyAlignment="1" quotePrefix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3" fontId="5" fillId="0" borderId="13" xfId="61" applyNumberFormat="1" applyFont="1" applyBorder="1" applyAlignment="1">
      <alignment vertical="center"/>
      <protection/>
    </xf>
    <xf numFmtId="0" fontId="0" fillId="0" borderId="14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182" fontId="5" fillId="0" borderId="16" xfId="61" applyNumberFormat="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3" fontId="5" fillId="0" borderId="12" xfId="61" applyNumberFormat="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/>
      <protection/>
    </xf>
    <xf numFmtId="0" fontId="5" fillId="0" borderId="12" xfId="61" applyFont="1" applyBorder="1" applyAlignment="1" quotePrefix="1">
      <alignment horizontal="center" vertical="center"/>
      <protection/>
    </xf>
    <xf numFmtId="182" fontId="5" fillId="0" borderId="0" xfId="61" applyNumberFormat="1" applyFont="1" applyBorder="1" applyAlignment="1" quotePrefix="1">
      <alignment horizontal="left"/>
      <protection/>
    </xf>
    <xf numFmtId="182" fontId="5" fillId="0" borderId="16" xfId="61" applyNumberFormat="1" applyFont="1" applyBorder="1" applyAlignment="1">
      <alignment/>
      <protection/>
    </xf>
    <xf numFmtId="182" fontId="5" fillId="0" borderId="0" xfId="61" applyNumberFormat="1" applyFont="1" applyBorder="1">
      <alignment/>
      <protection/>
    </xf>
    <xf numFmtId="182" fontId="5" fillId="0" borderId="16" xfId="61" applyNumberFormat="1" applyFont="1" applyBorder="1">
      <alignment/>
      <protection/>
    </xf>
    <xf numFmtId="0" fontId="2" fillId="0" borderId="0" xfId="61">
      <alignment/>
      <protection/>
    </xf>
    <xf numFmtId="182" fontId="5" fillId="0" borderId="17" xfId="61" applyNumberFormat="1" applyFont="1" applyBorder="1">
      <alignment/>
      <protection/>
    </xf>
    <xf numFmtId="0" fontId="5" fillId="0" borderId="18" xfId="61" applyFont="1" applyBorder="1" applyAlignment="1">
      <alignment horizontal="center" vertical="center"/>
      <protection/>
    </xf>
    <xf numFmtId="182" fontId="5" fillId="0" borderId="19" xfId="61" applyNumberFormat="1" applyFont="1" applyBorder="1">
      <alignment/>
      <protection/>
    </xf>
    <xf numFmtId="182" fontId="5" fillId="0" borderId="19" xfId="61" applyNumberFormat="1" applyFont="1" applyBorder="1" applyAlignment="1">
      <alignment vertical="center"/>
      <protection/>
    </xf>
    <xf numFmtId="182" fontId="5" fillId="0" borderId="20" xfId="61" applyNumberFormat="1" applyFont="1" applyBorder="1">
      <alignment/>
      <protection/>
    </xf>
    <xf numFmtId="182" fontId="5" fillId="0" borderId="0" xfId="61" applyNumberFormat="1" applyFont="1">
      <alignment/>
      <protection/>
    </xf>
    <xf numFmtId="0" fontId="5" fillId="0" borderId="21" xfId="61" applyFont="1" applyBorder="1" applyAlignment="1">
      <alignment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182" fontId="5" fillId="0" borderId="22" xfId="61" applyNumberFormat="1" applyFont="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42" fillId="0" borderId="0" xfId="61" applyFont="1" applyAlignment="1" quotePrefix="1">
      <alignment horizontal="left"/>
      <protection/>
    </xf>
    <xf numFmtId="0" fontId="42" fillId="0" borderId="0" xfId="61" applyFont="1">
      <alignment/>
      <protection/>
    </xf>
    <xf numFmtId="182" fontId="5" fillId="0" borderId="0" xfId="61" applyNumberFormat="1" applyFont="1" applyFill="1" applyBorder="1" applyAlignment="1">
      <alignment vertical="center"/>
      <protection/>
    </xf>
    <xf numFmtId="182" fontId="5" fillId="0" borderId="26" xfId="61" applyNumberFormat="1" applyFont="1" applyBorder="1" applyAlignment="1">
      <alignment horizontal="right"/>
      <protection/>
    </xf>
    <xf numFmtId="0" fontId="2" fillId="0" borderId="26" xfId="61" applyBorder="1" applyAlignment="1">
      <alignment horizontal="right"/>
      <protection/>
    </xf>
    <xf numFmtId="0" fontId="6" fillId="0" borderId="0" xfId="61" applyFont="1" applyAlignment="1" quotePrefix="1">
      <alignment horizontal="left"/>
      <protection/>
    </xf>
    <xf numFmtId="0" fontId="2" fillId="0" borderId="0" xfId="6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5" fillId="0" borderId="29" xfId="61" applyFont="1" applyBorder="1" applyAlignment="1" quotePrefix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2" fillId="0" borderId="33" xfId="61" applyBorder="1" applyAlignment="1">
      <alignment horizontal="center" vertical="center"/>
      <protection/>
    </xf>
    <xf numFmtId="0" fontId="5" fillId="0" borderId="34" xfId="61" applyFont="1" applyBorder="1" applyAlignment="1" quotePrefix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3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-02商業の推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zoomScaleSheetLayoutView="100" workbookViewId="0" topLeftCell="A1">
      <selection activeCell="M7" sqref="M7"/>
    </sheetView>
  </sheetViews>
  <sheetFormatPr defaultColWidth="9.00390625" defaultRowHeight="13.5"/>
  <cols>
    <col min="1" max="1" width="1.12109375" style="30" customWidth="1"/>
    <col min="2" max="2" width="18.25390625" style="30" customWidth="1"/>
    <col min="3" max="3" width="6.50390625" style="30" customWidth="1"/>
    <col min="4" max="4" width="11.625" style="30" customWidth="1"/>
    <col min="5" max="5" width="14.625" style="30" customWidth="1"/>
    <col min="6" max="6" width="17.625" style="30" customWidth="1"/>
    <col min="7" max="7" width="10.625" style="30" customWidth="1"/>
    <col min="8" max="8" width="11.625" style="30" customWidth="1"/>
    <col min="9" max="9" width="14.50390625" style="30" customWidth="1"/>
    <col min="10" max="10" width="18.25390625" style="30" customWidth="1"/>
    <col min="11" max="11" width="12.375" style="30" customWidth="1"/>
    <col min="12" max="12" width="14.625" style="30" customWidth="1"/>
    <col min="13" max="13" width="17.625" style="30" customWidth="1"/>
    <col min="14" max="14" width="11.625" style="30" customWidth="1"/>
    <col min="15" max="15" width="1.00390625" style="30" customWidth="1"/>
    <col min="16" max="16384" width="9.00390625" style="30" customWidth="1"/>
  </cols>
  <sheetData>
    <row r="1" spans="1:15" s="3" customFormat="1" ht="15" customHeight="1">
      <c r="A1" s="1"/>
      <c r="B1" s="2" t="s">
        <v>11</v>
      </c>
      <c r="M1" s="4" t="s">
        <v>12</v>
      </c>
      <c r="N1" s="5"/>
      <c r="O1" s="5"/>
    </row>
    <row r="2" s="3" customFormat="1" ht="19.5" customHeight="1"/>
    <row r="3" spans="2:8" s="6" customFormat="1" ht="19.5" customHeight="1">
      <c r="B3" s="48" t="s">
        <v>0</v>
      </c>
      <c r="C3" s="49"/>
      <c r="D3" s="49"/>
      <c r="E3" s="49"/>
      <c r="F3" s="49"/>
      <c r="G3" s="49"/>
      <c r="H3" s="49"/>
    </row>
    <row r="4" spans="3:15" s="7" customFormat="1" ht="19.5" customHeight="1" thickBot="1">
      <c r="C4" s="8"/>
      <c r="D4" s="8"/>
      <c r="E4" s="8"/>
      <c r="F4" s="8"/>
      <c r="G4" s="8"/>
      <c r="H4" s="8"/>
      <c r="I4" s="8"/>
      <c r="J4" s="8"/>
      <c r="K4" s="8"/>
      <c r="L4" s="9"/>
      <c r="M4" s="9" t="s">
        <v>24</v>
      </c>
      <c r="N4" s="9"/>
      <c r="O4" s="9"/>
    </row>
    <row r="5" spans="2:15" s="7" customFormat="1" ht="16.5" customHeight="1">
      <c r="B5" s="10"/>
      <c r="C5" s="11"/>
      <c r="D5" s="61" t="s">
        <v>1</v>
      </c>
      <c r="E5" s="62"/>
      <c r="F5" s="62"/>
      <c r="G5" s="63"/>
      <c r="H5" s="53" t="s">
        <v>2</v>
      </c>
      <c r="I5" s="54"/>
      <c r="J5" s="55"/>
      <c r="K5" s="58" t="s">
        <v>3</v>
      </c>
      <c r="L5" s="54"/>
      <c r="M5" s="59"/>
      <c r="N5" s="12"/>
      <c r="O5" s="13"/>
    </row>
    <row r="6" spans="2:15" s="7" customFormat="1" ht="16.5" customHeight="1">
      <c r="B6" s="38" t="s">
        <v>13</v>
      </c>
      <c r="C6" s="14" t="s">
        <v>4</v>
      </c>
      <c r="D6" s="50" t="s">
        <v>5</v>
      </c>
      <c r="E6" s="64" t="s">
        <v>6</v>
      </c>
      <c r="F6" s="65" t="s">
        <v>26</v>
      </c>
      <c r="G6" s="37"/>
      <c r="H6" s="52"/>
      <c r="I6" s="56"/>
      <c r="J6" s="57"/>
      <c r="K6" s="52"/>
      <c r="L6" s="56"/>
      <c r="M6" s="60"/>
      <c r="N6" s="15"/>
      <c r="O6" s="8"/>
    </row>
    <row r="7" spans="2:15" s="7" customFormat="1" ht="16.5" customHeight="1">
      <c r="B7" s="39"/>
      <c r="C7" s="16"/>
      <c r="D7" s="51"/>
      <c r="E7" s="52"/>
      <c r="F7" s="52"/>
      <c r="G7" s="17" t="s">
        <v>7</v>
      </c>
      <c r="H7" s="17" t="s">
        <v>5</v>
      </c>
      <c r="I7" s="17" t="s">
        <v>6</v>
      </c>
      <c r="J7" s="66" t="s">
        <v>27</v>
      </c>
      <c r="K7" s="17" t="s">
        <v>5</v>
      </c>
      <c r="L7" s="17" t="s">
        <v>6</v>
      </c>
      <c r="M7" s="67" t="s">
        <v>27</v>
      </c>
      <c r="N7" s="18"/>
      <c r="O7" s="8"/>
    </row>
    <row r="8" spans="2:15" s="7" customFormat="1" ht="14.25" customHeight="1">
      <c r="B8" s="42"/>
      <c r="C8" s="19"/>
      <c r="D8" s="18"/>
      <c r="E8" s="18"/>
      <c r="F8" s="18"/>
      <c r="G8" s="18"/>
      <c r="H8" s="18"/>
      <c r="I8" s="18"/>
      <c r="J8" s="18"/>
      <c r="K8" s="18"/>
      <c r="L8" s="18"/>
      <c r="M8" s="20"/>
      <c r="N8" s="18"/>
      <c r="O8" s="8"/>
    </row>
    <row r="9" spans="2:15" s="7" customFormat="1" ht="14.25" customHeight="1">
      <c r="B9" s="38" t="s">
        <v>14</v>
      </c>
      <c r="C9" s="21">
        <v>26</v>
      </c>
      <c r="D9" s="18">
        <f>SUM(D11+D13+D15+D17+D19+D21+D23+D25+D27+D29)</f>
        <v>3930</v>
      </c>
      <c r="E9" s="18">
        <f>SUM(E11+E13+E15+E17+E19+E21+E23+E25+E27+E29)</f>
        <v>33390</v>
      </c>
      <c r="F9" s="18">
        <f>SUM(F11+F13+F15+F17+F19+F21+F23+F25+F27+F29)</f>
        <v>1017314</v>
      </c>
      <c r="G9" s="18">
        <f>SUM(F9/D9)</f>
        <v>258.858524173028</v>
      </c>
      <c r="H9" s="18">
        <f aca="true" t="shared" si="0" ref="H9:M9">SUM(H11+H13+H15+H17+H19+H21+H23+H25+H27+H29)</f>
        <v>800</v>
      </c>
      <c r="I9" s="18">
        <f t="shared" si="0"/>
        <v>7825</v>
      </c>
      <c r="J9" s="18">
        <f t="shared" si="0"/>
        <v>536345</v>
      </c>
      <c r="K9" s="18">
        <f t="shared" si="0"/>
        <v>3130</v>
      </c>
      <c r="L9" s="45">
        <f t="shared" si="0"/>
        <v>25565</v>
      </c>
      <c r="M9" s="20">
        <f t="shared" si="0"/>
        <v>480965</v>
      </c>
      <c r="N9" s="18"/>
      <c r="O9" s="8"/>
    </row>
    <row r="10" spans="2:15" s="7" customFormat="1" ht="14.25" customHeight="1">
      <c r="B10" s="38"/>
      <c r="C10" s="21"/>
      <c r="D10" s="18"/>
      <c r="E10" s="23"/>
      <c r="F10" s="18"/>
      <c r="G10" s="18"/>
      <c r="H10" s="18"/>
      <c r="I10" s="18"/>
      <c r="J10" s="18"/>
      <c r="K10" s="18"/>
      <c r="L10" s="45"/>
      <c r="M10" s="20"/>
      <c r="N10" s="18"/>
      <c r="O10" s="8"/>
    </row>
    <row r="11" spans="2:15" s="7" customFormat="1" ht="14.25" customHeight="1">
      <c r="B11" s="40" t="s">
        <v>15</v>
      </c>
      <c r="C11" s="22">
        <v>26</v>
      </c>
      <c r="D11" s="18">
        <v>934</v>
      </c>
      <c r="E11" s="18">
        <v>8446</v>
      </c>
      <c r="F11" s="18">
        <v>296778</v>
      </c>
      <c r="G11" s="18">
        <f>SUM(F11/D11)</f>
        <v>317.7494646680942</v>
      </c>
      <c r="H11" s="18">
        <v>208</v>
      </c>
      <c r="I11" s="18">
        <v>2556</v>
      </c>
      <c r="J11" s="18">
        <v>177440</v>
      </c>
      <c r="K11" s="18">
        <v>726</v>
      </c>
      <c r="L11" s="45">
        <v>5890</v>
      </c>
      <c r="M11" s="20">
        <v>119337</v>
      </c>
      <c r="N11" s="18"/>
      <c r="O11" s="8"/>
    </row>
    <row r="12" spans="2:15" s="7" customFormat="1" ht="14.25" customHeight="1">
      <c r="B12" s="38"/>
      <c r="C12" s="21"/>
      <c r="D12" s="18"/>
      <c r="E12" s="18"/>
      <c r="F12" s="18"/>
      <c r="G12" s="18"/>
      <c r="H12" s="18"/>
      <c r="I12" s="18"/>
      <c r="J12" s="18"/>
      <c r="K12" s="18"/>
      <c r="L12" s="45"/>
      <c r="M12" s="20"/>
      <c r="N12" s="18"/>
      <c r="O12" s="8"/>
    </row>
    <row r="13" spans="2:15" s="7" customFormat="1" ht="14.25" customHeight="1">
      <c r="B13" s="38" t="s">
        <v>16</v>
      </c>
      <c r="C13" s="22">
        <v>26</v>
      </c>
      <c r="D13" s="18">
        <v>462</v>
      </c>
      <c r="E13" s="18">
        <v>3121</v>
      </c>
      <c r="F13" s="18">
        <v>78161</v>
      </c>
      <c r="G13" s="18">
        <f>SUM(F13/D13)</f>
        <v>169.17965367965368</v>
      </c>
      <c r="H13" s="18">
        <v>98</v>
      </c>
      <c r="I13" s="18">
        <v>591</v>
      </c>
      <c r="J13" s="18">
        <v>34183</v>
      </c>
      <c r="K13" s="18">
        <v>364</v>
      </c>
      <c r="L13" s="45">
        <v>2530</v>
      </c>
      <c r="M13" s="20">
        <v>43977</v>
      </c>
      <c r="N13" s="18"/>
      <c r="O13" s="8"/>
    </row>
    <row r="14" spans="2:15" s="7" customFormat="1" ht="14.25" customHeight="1">
      <c r="B14" s="38"/>
      <c r="C14" s="21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18"/>
      <c r="O14" s="8"/>
    </row>
    <row r="15" spans="2:15" s="7" customFormat="1" ht="14.25" customHeight="1">
      <c r="B15" s="38" t="s">
        <v>17</v>
      </c>
      <c r="C15" s="22">
        <v>26</v>
      </c>
      <c r="D15" s="18">
        <v>601</v>
      </c>
      <c r="E15" s="18">
        <v>5665</v>
      </c>
      <c r="F15" s="18">
        <v>220149</v>
      </c>
      <c r="G15" s="18">
        <f>SUM(F15/D15)</f>
        <v>366.3044925124792</v>
      </c>
      <c r="H15" s="18">
        <v>172</v>
      </c>
      <c r="I15" s="18">
        <v>1571</v>
      </c>
      <c r="J15" s="18">
        <v>128719</v>
      </c>
      <c r="K15" s="18">
        <v>429</v>
      </c>
      <c r="L15" s="18">
        <v>4094</v>
      </c>
      <c r="M15" s="20">
        <v>91429</v>
      </c>
      <c r="N15" s="18"/>
      <c r="O15" s="8"/>
    </row>
    <row r="16" spans="2:15" s="7" customFormat="1" ht="14.25" customHeight="1">
      <c r="B16" s="38"/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18"/>
      <c r="O16" s="8"/>
    </row>
    <row r="17" spans="2:15" s="7" customFormat="1" ht="14.25" customHeight="1">
      <c r="B17" s="38" t="s">
        <v>18</v>
      </c>
      <c r="C17" s="22">
        <v>26</v>
      </c>
      <c r="D17" s="18">
        <v>489</v>
      </c>
      <c r="E17" s="18">
        <v>5675</v>
      </c>
      <c r="F17" s="18">
        <v>159193</v>
      </c>
      <c r="G17" s="18">
        <f>SUM(F17/D17)</f>
        <v>325.5480572597137</v>
      </c>
      <c r="H17" s="18">
        <v>100</v>
      </c>
      <c r="I17" s="18">
        <v>1785</v>
      </c>
      <c r="J17" s="18">
        <v>91963</v>
      </c>
      <c r="K17" s="18">
        <v>389</v>
      </c>
      <c r="L17" s="18">
        <v>3890</v>
      </c>
      <c r="M17" s="20">
        <v>67229</v>
      </c>
      <c r="N17" s="18"/>
      <c r="O17" s="8"/>
    </row>
    <row r="18" spans="2:15" s="7" customFormat="1" ht="14.25" customHeight="1">
      <c r="B18" s="38"/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18"/>
      <c r="O18" s="8"/>
    </row>
    <row r="19" spans="2:15" s="7" customFormat="1" ht="14.25" customHeight="1">
      <c r="B19" s="38" t="s">
        <v>19</v>
      </c>
      <c r="C19" s="22">
        <v>26</v>
      </c>
      <c r="D19" s="18">
        <v>375</v>
      </c>
      <c r="E19" s="18">
        <v>2628</v>
      </c>
      <c r="F19" s="18">
        <v>86367</v>
      </c>
      <c r="G19" s="18">
        <f>SUM(F19/D19)</f>
        <v>230.312</v>
      </c>
      <c r="H19" s="18">
        <v>64</v>
      </c>
      <c r="I19" s="18">
        <v>359</v>
      </c>
      <c r="J19" s="18">
        <v>53483</v>
      </c>
      <c r="K19" s="18">
        <v>311</v>
      </c>
      <c r="L19" s="18">
        <v>2269</v>
      </c>
      <c r="M19" s="20">
        <v>32883</v>
      </c>
      <c r="N19" s="18"/>
      <c r="O19" s="8"/>
    </row>
    <row r="20" spans="2:15" s="7" customFormat="1" ht="14.25" customHeight="1">
      <c r="B20" s="38"/>
      <c r="C20" s="25"/>
      <c r="D20" s="26"/>
      <c r="E20" s="26"/>
      <c r="F20" s="26"/>
      <c r="G20" s="18"/>
      <c r="H20" s="24"/>
      <c r="I20" s="24"/>
      <c r="J20" s="24"/>
      <c r="K20" s="24"/>
      <c r="L20" s="24"/>
      <c r="M20" s="27"/>
      <c r="N20" s="9"/>
      <c r="O20" s="9"/>
    </row>
    <row r="21" spans="2:13" s="7" customFormat="1" ht="14.25" customHeight="1">
      <c r="B21" s="38" t="s">
        <v>8</v>
      </c>
      <c r="C21" s="22">
        <v>26</v>
      </c>
      <c r="D21" s="24">
        <v>191</v>
      </c>
      <c r="E21" s="24">
        <v>1803</v>
      </c>
      <c r="F21" s="24">
        <v>57662</v>
      </c>
      <c r="G21" s="18">
        <f>SUM(F21/D21)</f>
        <v>301.8952879581152</v>
      </c>
      <c r="H21" s="24">
        <v>22</v>
      </c>
      <c r="I21" s="24">
        <v>147</v>
      </c>
      <c r="J21" s="24">
        <v>26184</v>
      </c>
      <c r="K21" s="24">
        <v>169</v>
      </c>
      <c r="L21" s="24">
        <v>1656</v>
      </c>
      <c r="M21" s="27">
        <v>31479</v>
      </c>
    </row>
    <row r="22" spans="2:13" s="7" customFormat="1" ht="14.25" customHeight="1">
      <c r="B22" s="38"/>
      <c r="C22" s="21"/>
      <c r="D22" s="24"/>
      <c r="E22" s="24"/>
      <c r="F22" s="24"/>
      <c r="G22" s="18"/>
      <c r="H22" s="24"/>
      <c r="I22" s="24"/>
      <c r="J22" s="24"/>
      <c r="K22" s="24"/>
      <c r="L22" s="24"/>
      <c r="M22" s="27"/>
    </row>
    <row r="23" spans="2:13" s="3" customFormat="1" ht="14.25" customHeight="1">
      <c r="B23" s="38" t="s">
        <v>20</v>
      </c>
      <c r="C23" s="22">
        <v>26</v>
      </c>
      <c r="D23" s="28">
        <v>244</v>
      </c>
      <c r="E23" s="28">
        <v>2589</v>
      </c>
      <c r="F23" s="28">
        <v>52456</v>
      </c>
      <c r="G23" s="18">
        <f>SUM(F23/D23)</f>
        <v>214.98360655737704</v>
      </c>
      <c r="H23" s="28">
        <v>34</v>
      </c>
      <c r="I23" s="28">
        <v>284</v>
      </c>
      <c r="J23" s="28">
        <v>8297</v>
      </c>
      <c r="K23" s="28">
        <v>210</v>
      </c>
      <c r="L23" s="28">
        <v>2305</v>
      </c>
      <c r="M23" s="29">
        <v>44159</v>
      </c>
    </row>
    <row r="24" spans="2:13" s="3" customFormat="1" ht="14.25" customHeight="1">
      <c r="B24" s="38"/>
      <c r="C24" s="21"/>
      <c r="D24" s="28"/>
      <c r="E24" s="28"/>
      <c r="F24" s="28"/>
      <c r="G24" s="18"/>
      <c r="H24" s="28"/>
      <c r="I24" s="28"/>
      <c r="J24" s="28"/>
      <c r="K24" s="28"/>
      <c r="L24" s="28"/>
      <c r="M24" s="29"/>
    </row>
    <row r="25" spans="2:13" s="3" customFormat="1" ht="14.25" customHeight="1">
      <c r="B25" s="38" t="s">
        <v>9</v>
      </c>
      <c r="C25" s="22">
        <v>26</v>
      </c>
      <c r="D25" s="28">
        <v>277</v>
      </c>
      <c r="E25" s="28">
        <v>1089</v>
      </c>
      <c r="F25" s="28">
        <v>17707</v>
      </c>
      <c r="G25" s="18">
        <f>SUM(F25/D25)</f>
        <v>63.92418772563177</v>
      </c>
      <c r="H25" s="28">
        <v>53</v>
      </c>
      <c r="I25" s="28">
        <v>280</v>
      </c>
      <c r="J25" s="28">
        <v>7982</v>
      </c>
      <c r="K25" s="28">
        <v>224</v>
      </c>
      <c r="L25" s="28">
        <v>809</v>
      </c>
      <c r="M25" s="29">
        <v>9725</v>
      </c>
    </row>
    <row r="26" spans="2:13" s="3" customFormat="1" ht="14.25" customHeight="1">
      <c r="B26" s="38"/>
      <c r="C26" s="21"/>
      <c r="D26" s="28"/>
      <c r="E26" s="28"/>
      <c r="F26" s="28"/>
      <c r="G26" s="18"/>
      <c r="H26" s="28"/>
      <c r="I26" s="28"/>
      <c r="J26" s="28"/>
      <c r="K26" s="28"/>
      <c r="L26" s="28"/>
      <c r="M26" s="29"/>
    </row>
    <row r="27" spans="2:13" s="3" customFormat="1" ht="14.25" customHeight="1">
      <c r="B27" s="38" t="s">
        <v>21</v>
      </c>
      <c r="C27" s="22">
        <v>26</v>
      </c>
      <c r="D27" s="28">
        <v>154</v>
      </c>
      <c r="E27" s="28">
        <v>880</v>
      </c>
      <c r="F27" s="28">
        <v>18537</v>
      </c>
      <c r="G27" s="18">
        <f>SUM(F27/D27)</f>
        <v>120.37012987012987</v>
      </c>
      <c r="H27" s="28">
        <v>20</v>
      </c>
      <c r="I27" s="28">
        <v>102</v>
      </c>
      <c r="J27" s="28">
        <v>3019</v>
      </c>
      <c r="K27" s="28">
        <v>134</v>
      </c>
      <c r="L27" s="28">
        <v>778</v>
      </c>
      <c r="M27" s="29">
        <v>15518</v>
      </c>
    </row>
    <row r="28" spans="2:13" s="3" customFormat="1" ht="14.25" customHeight="1">
      <c r="B28" s="38"/>
      <c r="C28" s="21"/>
      <c r="D28" s="28"/>
      <c r="E28" s="28"/>
      <c r="F28" s="28"/>
      <c r="G28" s="18"/>
      <c r="H28" s="28"/>
      <c r="I28" s="28"/>
      <c r="J28" s="28"/>
      <c r="K28" s="28"/>
      <c r="L28" s="28"/>
      <c r="M28" s="29"/>
    </row>
    <row r="29" spans="2:13" s="3" customFormat="1" ht="14.25" customHeight="1">
      <c r="B29" s="38" t="s">
        <v>22</v>
      </c>
      <c r="C29" s="22">
        <v>26</v>
      </c>
      <c r="D29" s="31">
        <v>203</v>
      </c>
      <c r="E29" s="28">
        <v>1494</v>
      </c>
      <c r="F29" s="28">
        <v>30304</v>
      </c>
      <c r="G29" s="18">
        <f>SUM(F29/D29)</f>
        <v>149.2807881773399</v>
      </c>
      <c r="H29" s="28">
        <v>29</v>
      </c>
      <c r="I29" s="28">
        <v>150</v>
      </c>
      <c r="J29" s="28">
        <v>5075</v>
      </c>
      <c r="K29" s="28">
        <v>174</v>
      </c>
      <c r="L29" s="28">
        <v>1344</v>
      </c>
      <c r="M29" s="29">
        <v>25229</v>
      </c>
    </row>
    <row r="30" spans="2:14" ht="14.25" customHeight="1" thickBot="1">
      <c r="B30" s="41"/>
      <c r="C30" s="32"/>
      <c r="D30" s="33"/>
      <c r="E30" s="33"/>
      <c r="F30" s="33"/>
      <c r="G30" s="34"/>
      <c r="H30" s="33"/>
      <c r="I30" s="33"/>
      <c r="J30" s="33"/>
      <c r="K30" s="33"/>
      <c r="L30" s="33"/>
      <c r="M30" s="35"/>
      <c r="N30" s="3"/>
    </row>
    <row r="31" spans="2:14" ht="21" customHeight="1">
      <c r="B31" s="43" t="s">
        <v>25</v>
      </c>
      <c r="C31" s="3"/>
      <c r="D31" s="36"/>
      <c r="E31" s="36"/>
      <c r="F31" s="36"/>
      <c r="G31" s="36"/>
      <c r="H31" s="36"/>
      <c r="I31" s="36"/>
      <c r="J31" s="36"/>
      <c r="K31" s="36"/>
      <c r="L31" s="46" t="s">
        <v>10</v>
      </c>
      <c r="M31" s="47"/>
      <c r="N31" s="3"/>
    </row>
    <row r="32" spans="2:14" ht="14.25">
      <c r="B32" s="44" t="s">
        <v>23</v>
      </c>
      <c r="C32" s="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"/>
    </row>
  </sheetData>
  <sheetProtection/>
  <mergeCells count="8">
    <mergeCell ref="L31:M31"/>
    <mergeCell ref="B3:H3"/>
    <mergeCell ref="D6:D7"/>
    <mergeCell ref="E6:E7"/>
    <mergeCell ref="F6:F7"/>
    <mergeCell ref="H5:J6"/>
    <mergeCell ref="K5:M6"/>
    <mergeCell ref="D5:G5"/>
  </mergeCells>
  <printOptions horizont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2016-10-13T00:37:39Z</cp:lastPrinted>
  <dcterms:created xsi:type="dcterms:W3CDTF">2006-07-10T02:21:21Z</dcterms:created>
  <dcterms:modified xsi:type="dcterms:W3CDTF">2016-10-13T00:37:41Z</dcterms:modified>
  <cp:category/>
  <cp:version/>
  <cp:contentType/>
  <cp:contentStatus/>
</cp:coreProperties>
</file>