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416" windowWidth="13245" windowHeight="10020" activeTab="0"/>
  </bookViews>
  <sheets>
    <sheet name="09-02上水道給水状況" sheetId="1" r:id="rId1"/>
  </sheets>
  <definedNames>
    <definedName name="_xlnm.Print_Area" localSheetId="0">'09-02上水道給水状況'!$A$1:$I$52</definedName>
  </definedNames>
  <calcPr fullCalcOnLoad="1"/>
</workbook>
</file>

<file path=xl/sharedStrings.xml><?xml version="1.0" encoding="utf-8"?>
<sst xmlns="http://schemas.openxmlformats.org/spreadsheetml/2006/main" count="38" uniqueCount="35">
  <si>
    <t>（２）上水道給水状況</t>
  </si>
  <si>
    <t>　</t>
  </si>
  <si>
    <t>　　　　　</t>
  </si>
  <si>
    <t>　</t>
  </si>
  <si>
    <t>　　　</t>
  </si>
  <si>
    <t>　　　　　　</t>
  </si>
  <si>
    <t>市町別</t>
  </si>
  <si>
    <t>１日平均</t>
  </si>
  <si>
    <t>有  収  水</t>
  </si>
  <si>
    <t>給水戸数</t>
  </si>
  <si>
    <t>給水人口</t>
  </si>
  <si>
    <t>普及率</t>
  </si>
  <si>
    <t>有収率(%)</t>
  </si>
  <si>
    <t>（戸）</t>
  </si>
  <si>
    <t>（人）</t>
  </si>
  <si>
    <t>（％）</t>
  </si>
  <si>
    <t>総    数</t>
  </si>
  <si>
    <t>半 田 市</t>
  </si>
  <si>
    <t>常 滑 市</t>
  </si>
  <si>
    <t>東 海 市</t>
  </si>
  <si>
    <t>大 府 市</t>
  </si>
  <si>
    <t>知 多 市</t>
  </si>
  <si>
    <t>阿久比町</t>
  </si>
  <si>
    <t>東 浦 町</t>
  </si>
  <si>
    <t>南知多町</t>
  </si>
  <si>
    <t>美 浜 町</t>
  </si>
  <si>
    <t>武 豊 町</t>
  </si>
  <si>
    <t>　 〈資料〉各市町決算書調</t>
  </si>
  <si>
    <t>年度</t>
  </si>
  <si>
    <t>ガス ・ 水道　47</t>
  </si>
  <si>
    <t>各年度３月末人口</t>
  </si>
  <si>
    <t>(単位：㎥)各年度3月31日現在</t>
  </si>
  <si>
    <r>
      <t>総配水量</t>
    </r>
    <r>
      <rPr>
        <sz val="11"/>
        <rFont val="ＭＳ Ｐゴシック"/>
        <family val="3"/>
      </rPr>
      <t>(㎥）</t>
    </r>
  </si>
  <si>
    <r>
      <t>配水量</t>
    </r>
    <r>
      <rPr>
        <sz val="11"/>
        <rFont val="ＭＳ Ｐゴシック"/>
        <family val="3"/>
      </rPr>
      <t>(㎥）</t>
    </r>
  </si>
  <si>
    <r>
      <t>有収水量</t>
    </r>
    <r>
      <rPr>
        <sz val="11"/>
        <rFont val="ＭＳ Ｐゴシック"/>
        <family val="3"/>
      </rPr>
      <t>(㎥）</t>
    </r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</si>
</sst>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#,##0.000_);[Red]\(#,##0.000\)"/>
    <numFmt numFmtId="222" formatCode="#,##0.00_ ;[Red]\-#,##0.0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2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82" fontId="4" fillId="0" borderId="0" xfId="49" applyNumberFormat="1" applyFont="1" applyFill="1" applyBorder="1" applyAlignment="1">
      <alignment horizontal="right"/>
    </xf>
    <xf numFmtId="208" fontId="4" fillId="0" borderId="12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38" fontId="4" fillId="0" borderId="13" xfId="49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79" fontId="4" fillId="0" borderId="13" xfId="0" applyNumberFormat="1" applyFont="1" applyFill="1" applyBorder="1" applyAlignment="1">
      <alignment horizontal="right"/>
    </xf>
    <xf numFmtId="208" fontId="4" fillId="0" borderId="14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/>
    </xf>
    <xf numFmtId="208" fontId="4" fillId="0" borderId="12" xfId="0" applyNumberFormat="1" applyFont="1" applyFill="1" applyBorder="1" applyAlignment="1">
      <alignment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distributed" shrinkToFit="1"/>
    </xf>
    <xf numFmtId="0" fontId="0" fillId="0" borderId="23" xfId="0" applyFill="1" applyBorder="1" applyAlignment="1">
      <alignment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center" vertical="distributed" shrinkToFit="1"/>
    </xf>
    <xf numFmtId="190" fontId="4" fillId="0" borderId="0" xfId="0" applyNumberFormat="1" applyFont="1" applyFill="1" applyBorder="1" applyAlignment="1">
      <alignment horizontal="right"/>
    </xf>
    <xf numFmtId="211" fontId="4" fillId="0" borderId="0" xfId="0" applyNumberFormat="1" applyFont="1" applyFill="1" applyBorder="1" applyAlignment="1">
      <alignment horizontal="right"/>
    </xf>
    <xf numFmtId="190" fontId="4" fillId="0" borderId="0" xfId="49" applyNumberFormat="1" applyFont="1" applyFill="1" applyBorder="1" applyAlignment="1">
      <alignment horizontal="right"/>
    </xf>
    <xf numFmtId="190" fontId="4" fillId="0" borderId="0" xfId="0" applyNumberFormat="1" applyFont="1" applyFill="1" applyAlignment="1">
      <alignment horizontal="right"/>
    </xf>
    <xf numFmtId="211" fontId="4" fillId="0" borderId="0" xfId="0" applyNumberFormat="1" applyFont="1" applyFill="1" applyAlignment="1">
      <alignment horizontal="right"/>
    </xf>
    <xf numFmtId="190" fontId="4" fillId="0" borderId="25" xfId="49" applyNumberFormat="1" applyFont="1" applyFill="1" applyBorder="1" applyAlignment="1">
      <alignment/>
    </xf>
    <xf numFmtId="190" fontId="4" fillId="0" borderId="0" xfId="49" applyNumberFormat="1" applyFont="1" applyFill="1" applyAlignment="1">
      <alignment/>
    </xf>
    <xf numFmtId="211" fontId="4" fillId="0" borderId="0" xfId="49" applyNumberFormat="1" applyFont="1" applyFill="1" applyAlignment="1">
      <alignment/>
    </xf>
    <xf numFmtId="0" fontId="4" fillId="32" borderId="15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211" fontId="4" fillId="32" borderId="0" xfId="0" applyNumberFormat="1" applyFont="1" applyFill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right"/>
    </xf>
    <xf numFmtId="40" fontId="4" fillId="0" borderId="0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14" sqref="F14"/>
    </sheetView>
  </sheetViews>
  <sheetFormatPr defaultColWidth="9.00390625" defaultRowHeight="13.5"/>
  <cols>
    <col min="1" max="1" width="9.50390625" style="2" bestFit="1" customWidth="1"/>
    <col min="2" max="2" width="5.875" style="1" customWidth="1"/>
    <col min="3" max="3" width="11.625" style="1" customWidth="1"/>
    <col min="4" max="4" width="9.875" style="1" customWidth="1"/>
    <col min="5" max="5" width="11.375" style="1" customWidth="1"/>
    <col min="6" max="9" width="9.875" style="1" customWidth="1"/>
  </cols>
  <sheetData>
    <row r="1" spans="1:9" ht="16.5" customHeight="1">
      <c r="A1" s="1"/>
      <c r="I1" s="16" t="s">
        <v>29</v>
      </c>
    </row>
    <row r="2" ht="12.75" customHeight="1"/>
    <row r="3" spans="1:8" ht="18.75" customHeight="1">
      <c r="A3" s="48" t="s">
        <v>0</v>
      </c>
      <c r="B3" s="48"/>
      <c r="C3" s="48"/>
      <c r="D3" s="48"/>
      <c r="E3" s="47" t="s">
        <v>1</v>
      </c>
      <c r="F3" s="47"/>
      <c r="G3" s="1" t="s">
        <v>2</v>
      </c>
      <c r="H3" s="1" t="s">
        <v>3</v>
      </c>
    </row>
    <row r="4" spans="2:9" ht="19.5" customHeight="1" thickBot="1">
      <c r="B4" s="1" t="s">
        <v>4</v>
      </c>
      <c r="C4" s="1" t="s">
        <v>5</v>
      </c>
      <c r="D4" s="1" t="s">
        <v>2</v>
      </c>
      <c r="E4" s="1" t="s">
        <v>2</v>
      </c>
      <c r="F4" s="1" t="s">
        <v>2</v>
      </c>
      <c r="G4" s="46" t="s">
        <v>31</v>
      </c>
      <c r="H4" s="46"/>
      <c r="I4" s="46"/>
    </row>
    <row r="5" spans="1:9" ht="19.5" customHeight="1">
      <c r="A5" s="49" t="s">
        <v>6</v>
      </c>
      <c r="B5" s="51" t="s">
        <v>28</v>
      </c>
      <c r="C5" s="53" t="s">
        <v>32</v>
      </c>
      <c r="D5" s="40" t="s">
        <v>7</v>
      </c>
      <c r="E5" s="55" t="s">
        <v>8</v>
      </c>
      <c r="F5" s="55"/>
      <c r="G5" s="3" t="s">
        <v>9</v>
      </c>
      <c r="H5" s="17" t="s">
        <v>10</v>
      </c>
      <c r="I5" s="18" t="s">
        <v>11</v>
      </c>
    </row>
    <row r="6" spans="1:9" ht="19.5" customHeight="1">
      <c r="A6" s="50"/>
      <c r="B6" s="52"/>
      <c r="C6" s="54"/>
      <c r="D6" s="41" t="s">
        <v>33</v>
      </c>
      <c r="E6" s="42" t="s">
        <v>34</v>
      </c>
      <c r="F6" s="43" t="s">
        <v>12</v>
      </c>
      <c r="G6" s="4" t="s">
        <v>13</v>
      </c>
      <c r="H6" s="19" t="s">
        <v>14</v>
      </c>
      <c r="I6" s="20" t="s">
        <v>15</v>
      </c>
    </row>
    <row r="7" spans="1:11" ht="14.25" customHeight="1">
      <c r="A7" s="27"/>
      <c r="B7" s="24"/>
      <c r="C7" s="21"/>
      <c r="D7" s="5"/>
      <c r="E7" s="5"/>
      <c r="F7" s="5"/>
      <c r="G7" s="5"/>
      <c r="H7" s="5"/>
      <c r="I7" s="22"/>
      <c r="K7" t="s">
        <v>30</v>
      </c>
    </row>
    <row r="8" spans="1:11" ht="14.25" customHeight="1">
      <c r="A8" s="28" t="s">
        <v>16</v>
      </c>
      <c r="B8" s="25">
        <v>25</v>
      </c>
      <c r="C8" s="56">
        <f>SUM(C12,C16,C20,C24,C28,C32,C36,C40,C44,C48)</f>
        <v>74491545</v>
      </c>
      <c r="D8" s="56">
        <f>D12+D16+D20+D24+D28+D32+D36+D40+D44+D48</f>
        <v>204087</v>
      </c>
      <c r="E8" s="56">
        <f>E12+E16+E20+E24+E28+E32+E36+E40+E44+E48</f>
        <v>69610578</v>
      </c>
      <c r="F8" s="57">
        <f>ROUND(E8/C8*100,2)</f>
        <v>93.45</v>
      </c>
      <c r="G8" s="56">
        <f>G12+G16+G20+G24+G28+G32+G36+G40+G44+G48</f>
        <v>254925</v>
      </c>
      <c r="H8" s="56">
        <f>H12+H16+H20+H24+H28+H32+H36+H40+H44+H48</f>
        <v>625055</v>
      </c>
      <c r="I8" s="8">
        <f>ROUND(H8/K8*100,2)</f>
        <v>99.81</v>
      </c>
      <c r="K8" s="15">
        <f>K12+K16+K20+K24+K28+K32+K36+K40+K44+K48</f>
        <v>626218</v>
      </c>
    </row>
    <row r="9" spans="1:11" ht="14.25" customHeight="1">
      <c r="A9" s="28"/>
      <c r="B9" s="25">
        <v>26</v>
      </c>
      <c r="C9" s="56">
        <f>SUM(C13,C17,C21,C25,C29,C33,C37,C41,C45,C49)</f>
        <v>73250779</v>
      </c>
      <c r="D9" s="56">
        <f>D13+D17+D21+D25+D29+D33+D37+D41+D45+D49</f>
        <v>200687</v>
      </c>
      <c r="E9" s="56">
        <f>E13+E17+E21+E25+E29+E33+E37+E41+E45+E49</f>
        <v>68357042</v>
      </c>
      <c r="F9" s="57">
        <f>ROUND(E9/C9*100,2)</f>
        <v>93.32</v>
      </c>
      <c r="G9" s="56">
        <f>G13+G17+G21+G25+G29+G33+G37+G41+G45+G49</f>
        <v>257666</v>
      </c>
      <c r="H9" s="56">
        <f>H13+H17+H21+H25+H29+H33+H37+H41+H45+H49</f>
        <v>625497</v>
      </c>
      <c r="I9" s="8">
        <f>ROUND(H9/K9*100,2)</f>
        <v>99.68</v>
      </c>
      <c r="K9">
        <f>K13+K17+K21+K25+K29+K33+K37+K41+K45+K49</f>
        <v>627526</v>
      </c>
    </row>
    <row r="10" spans="1:11" ht="14.25" customHeight="1">
      <c r="A10" s="28"/>
      <c r="B10" s="25">
        <v>27</v>
      </c>
      <c r="C10" s="56">
        <f>SUM(C14,C18,C22,C26,C30,C34,C38,C42,C46,C50)</f>
        <v>73168707</v>
      </c>
      <c r="D10" s="56">
        <f>SUM(D14,D18,D22,D26,D30,D34,D38,D42,D46,D50)</f>
        <v>199914</v>
      </c>
      <c r="E10" s="56">
        <f>SUM(E14,E18,E22,E26,E30,E34,E38,E42,E46,E50)</f>
        <v>68536168</v>
      </c>
      <c r="F10" s="57">
        <f>ROUND(E10/C10*100,2)</f>
        <v>93.67</v>
      </c>
      <c r="G10" s="56">
        <f>SUM(G14,G18,G22,G26,G30,G34,G38,G42,G46,G50)</f>
        <v>260906</v>
      </c>
      <c r="H10" s="56">
        <f>SUM(H14,H18,H22,H26,H30,H34,H38,H42,H46,H50)</f>
        <v>629041</v>
      </c>
      <c r="I10" s="8">
        <f>ROUND(H10/K10*100,2)</f>
        <v>99.84</v>
      </c>
      <c r="K10">
        <f>K14+K18+K22+K26+K30+K34+K38+K42+K46+K50</f>
        <v>630056</v>
      </c>
    </row>
    <row r="11" spans="1:9" ht="14.25" customHeight="1">
      <c r="A11" s="28"/>
      <c r="B11" s="25"/>
      <c r="C11" s="7"/>
      <c r="D11" s="7"/>
      <c r="E11" s="7"/>
      <c r="F11" s="9"/>
      <c r="G11" s="7"/>
      <c r="H11" s="7"/>
      <c r="I11" s="8"/>
    </row>
    <row r="12" spans="1:11" s="15" customFormat="1" ht="14.25" customHeight="1">
      <c r="A12" s="28" t="s">
        <v>17</v>
      </c>
      <c r="B12" s="25">
        <v>25</v>
      </c>
      <c r="C12" s="32">
        <v>14811140</v>
      </c>
      <c r="D12" s="32">
        <v>40579</v>
      </c>
      <c r="E12" s="32">
        <v>13675250</v>
      </c>
      <c r="F12" s="33">
        <f>ROUND(E12/C12*100,2)</f>
        <v>92.33</v>
      </c>
      <c r="G12" s="34">
        <v>52065</v>
      </c>
      <c r="H12" s="32">
        <v>118370</v>
      </c>
      <c r="I12" s="23">
        <f>ROUND(H12/K12*100,2)</f>
        <v>99.39</v>
      </c>
      <c r="K12" s="15">
        <v>119100</v>
      </c>
    </row>
    <row r="13" spans="1:11" s="15" customFormat="1" ht="14.25" customHeight="1">
      <c r="A13" s="29"/>
      <c r="B13" s="25">
        <v>26</v>
      </c>
      <c r="C13" s="32">
        <v>14248223</v>
      </c>
      <c r="D13" s="32">
        <v>39036</v>
      </c>
      <c r="E13" s="32">
        <v>13261054</v>
      </c>
      <c r="F13" s="33">
        <v>93.07</v>
      </c>
      <c r="G13" s="34">
        <v>52322</v>
      </c>
      <c r="H13" s="32">
        <v>117955</v>
      </c>
      <c r="I13" s="23">
        <f>ROUND(H13/K13*100,2)</f>
        <v>99.38</v>
      </c>
      <c r="K13" s="15">
        <v>118685</v>
      </c>
    </row>
    <row r="14" spans="1:11" s="15" customFormat="1" ht="14.25" customHeight="1">
      <c r="A14" s="28"/>
      <c r="B14" s="25">
        <v>27</v>
      </c>
      <c r="C14" s="32">
        <v>14100927</v>
      </c>
      <c r="D14" s="32">
        <v>38527</v>
      </c>
      <c r="E14" s="32">
        <v>13228189</v>
      </c>
      <c r="F14" s="33">
        <v>93.81</v>
      </c>
      <c r="G14" s="34">
        <v>52885</v>
      </c>
      <c r="H14" s="32">
        <v>117993</v>
      </c>
      <c r="I14" s="23">
        <f>ROUND(H14/K14*100,2)</f>
        <v>99.39</v>
      </c>
      <c r="K14" s="15">
        <v>118713</v>
      </c>
    </row>
    <row r="15" spans="1:9" s="15" customFormat="1" ht="14.25" customHeight="1">
      <c r="A15" s="28"/>
      <c r="B15" s="25"/>
      <c r="C15" s="32"/>
      <c r="D15" s="32"/>
      <c r="E15" s="32"/>
      <c r="F15" s="33"/>
      <c r="G15" s="34"/>
      <c r="H15" s="32"/>
      <c r="I15" s="23"/>
    </row>
    <row r="16" spans="1:11" s="15" customFormat="1" ht="14.25" customHeight="1">
      <c r="A16" s="28" t="s">
        <v>18</v>
      </c>
      <c r="B16" s="25">
        <v>25</v>
      </c>
      <c r="C16" s="32">
        <v>7587464</v>
      </c>
      <c r="D16" s="32">
        <v>20788</v>
      </c>
      <c r="E16" s="32">
        <v>6932358</v>
      </c>
      <c r="F16" s="33">
        <v>91.37</v>
      </c>
      <c r="G16" s="34">
        <v>22597</v>
      </c>
      <c r="H16" s="32">
        <v>57396</v>
      </c>
      <c r="I16" s="23">
        <f>ROUND(H16/K16*100,2)</f>
        <v>99.95</v>
      </c>
      <c r="K16" s="15">
        <v>57426</v>
      </c>
    </row>
    <row r="17" spans="1:11" s="15" customFormat="1" ht="14.25" customHeight="1">
      <c r="A17" s="29"/>
      <c r="B17" s="25">
        <v>26</v>
      </c>
      <c r="C17" s="32">
        <v>7531668</v>
      </c>
      <c r="D17" s="32">
        <v>20635</v>
      </c>
      <c r="E17" s="32">
        <v>6912468</v>
      </c>
      <c r="F17" s="33">
        <v>91.78</v>
      </c>
      <c r="G17" s="34">
        <v>22976</v>
      </c>
      <c r="H17" s="32">
        <v>57802</v>
      </c>
      <c r="I17" s="23">
        <f>ROUND(H17/K17*100,2)</f>
        <v>99.95</v>
      </c>
      <c r="K17" s="15">
        <v>57830</v>
      </c>
    </row>
    <row r="18" spans="1:11" s="15" customFormat="1" ht="14.25" customHeight="1">
      <c r="A18" s="28"/>
      <c r="B18" s="25">
        <v>27</v>
      </c>
      <c r="C18" s="32">
        <v>7696363</v>
      </c>
      <c r="D18" s="32">
        <v>21028</v>
      </c>
      <c r="E18" s="32">
        <v>6989038</v>
      </c>
      <c r="F18" s="33">
        <v>90.81</v>
      </c>
      <c r="G18" s="34">
        <v>23418</v>
      </c>
      <c r="H18" s="32">
        <v>58330</v>
      </c>
      <c r="I18" s="23">
        <v>99.96</v>
      </c>
      <c r="K18" s="15">
        <v>58355</v>
      </c>
    </row>
    <row r="19" spans="1:11" ht="14.25" customHeight="1">
      <c r="A19" s="28"/>
      <c r="B19" s="25"/>
      <c r="C19" s="7"/>
      <c r="D19" s="7"/>
      <c r="E19" s="7"/>
      <c r="F19" s="9"/>
      <c r="G19" s="7"/>
      <c r="H19" s="7"/>
      <c r="I19" s="23"/>
      <c r="K19" s="15"/>
    </row>
    <row r="20" spans="1:11" ht="14.25" customHeight="1">
      <c r="A20" s="28" t="s">
        <v>19</v>
      </c>
      <c r="B20" s="25">
        <v>25</v>
      </c>
      <c r="C20" s="37">
        <v>12932680</v>
      </c>
      <c r="D20" s="38">
        <v>35432</v>
      </c>
      <c r="E20" s="38">
        <v>11963019</v>
      </c>
      <c r="F20" s="39">
        <f>ROUND(E20/C20*100,2)</f>
        <v>92.5</v>
      </c>
      <c r="G20" s="38">
        <v>48499</v>
      </c>
      <c r="H20" s="38">
        <v>112046</v>
      </c>
      <c r="I20" s="23">
        <f>ROUND(H20/K20*100,2)</f>
        <v>99.91</v>
      </c>
      <c r="K20" s="15">
        <v>112146</v>
      </c>
    </row>
    <row r="21" spans="1:11" ht="14.25" customHeight="1">
      <c r="A21" s="30"/>
      <c r="B21" s="25">
        <v>26</v>
      </c>
      <c r="C21" s="37">
        <v>12790002</v>
      </c>
      <c r="D21" s="38">
        <v>35041</v>
      </c>
      <c r="E21" s="38">
        <v>11847591</v>
      </c>
      <c r="F21" s="39">
        <v>92.63</v>
      </c>
      <c r="G21" s="38">
        <v>48950</v>
      </c>
      <c r="H21" s="38">
        <v>112581</v>
      </c>
      <c r="I21" s="23">
        <f>ROUND(H21/K21*100,2)</f>
        <v>99.91</v>
      </c>
      <c r="K21" s="15">
        <v>112681</v>
      </c>
    </row>
    <row r="22" spans="1:11" ht="14.25" customHeight="1">
      <c r="A22" s="28"/>
      <c r="B22" s="25">
        <v>27</v>
      </c>
      <c r="C22" s="37">
        <v>12790705</v>
      </c>
      <c r="D22" s="38">
        <v>34947</v>
      </c>
      <c r="E22" s="38">
        <v>11924944</v>
      </c>
      <c r="F22" s="39">
        <v>93.23</v>
      </c>
      <c r="G22" s="38">
        <v>49681</v>
      </c>
      <c r="H22" s="38">
        <v>113627</v>
      </c>
      <c r="I22" s="23">
        <f>ROUND(H22/K22*100,2)</f>
        <v>99.91</v>
      </c>
      <c r="K22" s="15">
        <v>113727</v>
      </c>
    </row>
    <row r="23" spans="1:9" ht="14.25" customHeight="1">
      <c r="A23" s="28"/>
      <c r="B23" s="25"/>
      <c r="C23" s="7"/>
      <c r="D23" s="7"/>
      <c r="E23" s="7"/>
      <c r="F23" s="9"/>
      <c r="G23" s="7"/>
      <c r="H23" s="7"/>
      <c r="I23" s="23"/>
    </row>
    <row r="24" spans="1:11" ht="14.25" customHeight="1">
      <c r="A24" s="28" t="s">
        <v>20</v>
      </c>
      <c r="B24" s="25">
        <v>25</v>
      </c>
      <c r="C24" s="34">
        <v>9747915</v>
      </c>
      <c r="D24" s="34">
        <v>26707</v>
      </c>
      <c r="E24" s="34">
        <v>9458171</v>
      </c>
      <c r="F24" s="33">
        <f>ROUND(E24/C24*100,2)</f>
        <v>97.03</v>
      </c>
      <c r="G24" s="32">
        <v>36119</v>
      </c>
      <c r="H24" s="34">
        <v>88382</v>
      </c>
      <c r="I24" s="23">
        <f>ROUND(H24/K24*100,2)</f>
        <v>99.81</v>
      </c>
      <c r="K24">
        <v>88550</v>
      </c>
    </row>
    <row r="25" spans="1:11" ht="14.25" customHeight="1">
      <c r="A25" s="30"/>
      <c r="B25" s="25">
        <v>26</v>
      </c>
      <c r="C25" s="34">
        <v>9726319</v>
      </c>
      <c r="D25" s="34">
        <v>26647</v>
      </c>
      <c r="E25" s="34">
        <v>9377200</v>
      </c>
      <c r="F25" s="33">
        <v>96.41</v>
      </c>
      <c r="G25" s="32">
        <v>36818</v>
      </c>
      <c r="H25" s="34">
        <v>88392</v>
      </c>
      <c r="I25" s="23">
        <f>ROUND(H25/K25*100,2)</f>
        <v>98.85</v>
      </c>
      <c r="K25">
        <v>89423</v>
      </c>
    </row>
    <row r="26" spans="1:11" ht="14.25" customHeight="1">
      <c r="A26" s="28"/>
      <c r="B26" s="25">
        <v>27</v>
      </c>
      <c r="C26" s="34">
        <v>9768526</v>
      </c>
      <c r="D26" s="34">
        <v>26690</v>
      </c>
      <c r="E26" s="34">
        <v>9420196</v>
      </c>
      <c r="F26" s="33">
        <v>96.43</v>
      </c>
      <c r="G26" s="32">
        <v>37290</v>
      </c>
      <c r="H26" s="34">
        <v>90129</v>
      </c>
      <c r="I26" s="23">
        <f>ROUND(H26/K26*100,2)</f>
        <v>99.97</v>
      </c>
      <c r="K26">
        <v>90160</v>
      </c>
    </row>
    <row r="27" spans="1:9" ht="14.25" customHeight="1">
      <c r="A27" s="28"/>
      <c r="B27" s="25"/>
      <c r="C27" s="34"/>
      <c r="D27" s="34"/>
      <c r="E27" s="34"/>
      <c r="F27" s="33"/>
      <c r="G27" s="32"/>
      <c r="H27" s="34"/>
      <c r="I27" s="23"/>
    </row>
    <row r="28" spans="1:11" ht="14.25" customHeight="1">
      <c r="A28" s="28" t="s">
        <v>21</v>
      </c>
      <c r="B28" s="25">
        <v>25</v>
      </c>
      <c r="C28" s="34">
        <v>9258005</v>
      </c>
      <c r="D28" s="34">
        <v>25364</v>
      </c>
      <c r="E28" s="34">
        <v>8758528</v>
      </c>
      <c r="F28" s="33">
        <v>94.6</v>
      </c>
      <c r="G28" s="32">
        <v>33962</v>
      </c>
      <c r="H28" s="34">
        <v>85695</v>
      </c>
      <c r="I28" s="23">
        <f>ROUND(H28/K28*100,2)</f>
        <v>99.93</v>
      </c>
      <c r="K28">
        <v>85751</v>
      </c>
    </row>
    <row r="29" spans="1:11" ht="14.25" customHeight="1">
      <c r="A29" s="30"/>
      <c r="B29" s="25">
        <v>26</v>
      </c>
      <c r="C29" s="34">
        <v>9144543</v>
      </c>
      <c r="D29" s="34">
        <v>25054</v>
      </c>
      <c r="E29" s="34">
        <v>8586115</v>
      </c>
      <c r="F29" s="33">
        <v>93.89</v>
      </c>
      <c r="G29" s="32">
        <v>34314</v>
      </c>
      <c r="H29" s="34">
        <v>85612</v>
      </c>
      <c r="I29" s="23">
        <f>ROUND(H29/K29*100,2)</f>
        <v>99.94</v>
      </c>
      <c r="K29">
        <v>85667</v>
      </c>
    </row>
    <row r="30" spans="1:11" ht="14.25" customHeight="1">
      <c r="A30" s="28"/>
      <c r="B30" s="25">
        <v>27</v>
      </c>
      <c r="C30" s="34">
        <v>9108922</v>
      </c>
      <c r="D30" s="34">
        <v>24888</v>
      </c>
      <c r="E30" s="34">
        <v>8607841</v>
      </c>
      <c r="F30" s="33">
        <v>94.5</v>
      </c>
      <c r="G30" s="32">
        <v>34911</v>
      </c>
      <c r="H30" s="34">
        <v>85966</v>
      </c>
      <c r="I30" s="23">
        <v>99.93</v>
      </c>
      <c r="K30">
        <v>86025</v>
      </c>
    </row>
    <row r="31" spans="1:9" ht="14.25" customHeight="1">
      <c r="A31" s="28"/>
      <c r="B31" s="25"/>
      <c r="C31" s="6"/>
      <c r="D31" s="6"/>
      <c r="E31" s="6"/>
      <c r="F31" s="9"/>
      <c r="G31" s="7"/>
      <c r="H31" s="6"/>
      <c r="I31" s="23"/>
    </row>
    <row r="32" spans="1:11" ht="14.25" customHeight="1">
      <c r="A32" s="28" t="s">
        <v>22</v>
      </c>
      <c r="B32" s="25">
        <v>25</v>
      </c>
      <c r="C32" s="32">
        <v>2890775</v>
      </c>
      <c r="D32" s="32">
        <v>7920</v>
      </c>
      <c r="E32" s="32">
        <v>2729217</v>
      </c>
      <c r="F32" s="33">
        <f>ROUND(E32/C32*100,2)</f>
        <v>94.41</v>
      </c>
      <c r="G32" s="34">
        <v>10263</v>
      </c>
      <c r="H32" s="32">
        <v>27452</v>
      </c>
      <c r="I32" s="23">
        <f>ROUND(H32/K32*100,2)</f>
        <v>99.69</v>
      </c>
      <c r="K32">
        <v>27537</v>
      </c>
    </row>
    <row r="33" spans="1:11" ht="14.25" customHeight="1">
      <c r="A33" s="30"/>
      <c r="B33" s="25">
        <v>26</v>
      </c>
      <c r="C33" s="32">
        <v>2928590</v>
      </c>
      <c r="D33" s="32">
        <v>8024</v>
      </c>
      <c r="E33" s="32">
        <v>2721777</v>
      </c>
      <c r="F33" s="33">
        <v>92.94</v>
      </c>
      <c r="G33" s="34">
        <v>10535</v>
      </c>
      <c r="H33" s="32">
        <v>27930</v>
      </c>
      <c r="I33" s="23">
        <f>ROUND(H33/K33*100,2)</f>
        <v>99.7</v>
      </c>
      <c r="K33">
        <v>28014</v>
      </c>
    </row>
    <row r="34" spans="1:11" ht="14.25" customHeight="1">
      <c r="A34" s="28"/>
      <c r="B34" s="25">
        <v>27</v>
      </c>
      <c r="C34" s="32">
        <v>2935158</v>
      </c>
      <c r="D34" s="32">
        <v>8020</v>
      </c>
      <c r="E34" s="32">
        <v>2775262</v>
      </c>
      <c r="F34" s="33">
        <v>94.55</v>
      </c>
      <c r="G34" s="34">
        <v>10626</v>
      </c>
      <c r="H34" s="32">
        <v>28282</v>
      </c>
      <c r="I34" s="23">
        <f>ROUND(H34/K34*100,2)</f>
        <v>99.68</v>
      </c>
      <c r="K34">
        <v>28372</v>
      </c>
    </row>
    <row r="35" spans="1:9" ht="14.25" customHeight="1">
      <c r="A35" s="28"/>
      <c r="B35" s="25"/>
      <c r="C35" s="32"/>
      <c r="D35" s="32"/>
      <c r="E35" s="32"/>
      <c r="F35" s="33"/>
      <c r="G35" s="34"/>
      <c r="H35" s="32"/>
      <c r="I35" s="23"/>
    </row>
    <row r="36" spans="1:11" ht="14.25" customHeight="1">
      <c r="A36" s="28" t="s">
        <v>23</v>
      </c>
      <c r="B36" s="25">
        <v>25</v>
      </c>
      <c r="C36" s="32">
        <v>5410190</v>
      </c>
      <c r="D36" s="32">
        <v>14822</v>
      </c>
      <c r="E36" s="32">
        <v>5184550</v>
      </c>
      <c r="F36" s="33">
        <v>95.83</v>
      </c>
      <c r="G36" s="34">
        <v>17793</v>
      </c>
      <c r="H36" s="32">
        <v>50159</v>
      </c>
      <c r="I36" s="23">
        <f>ROUND(H36/K36*100,2)</f>
        <v>99.65</v>
      </c>
      <c r="K36">
        <v>50337</v>
      </c>
    </row>
    <row r="37" spans="1:11" ht="14.25" customHeight="1">
      <c r="A37" s="30"/>
      <c r="B37" s="25">
        <v>26</v>
      </c>
      <c r="C37" s="32">
        <v>5315027</v>
      </c>
      <c r="D37" s="32">
        <v>14562</v>
      </c>
      <c r="E37" s="32">
        <v>5095509</v>
      </c>
      <c r="F37" s="33">
        <v>95.87</v>
      </c>
      <c r="G37" s="34">
        <v>17956</v>
      </c>
      <c r="H37" s="32">
        <v>50107</v>
      </c>
      <c r="I37" s="23">
        <f>ROUND(H37/K37*100,2)</f>
        <v>99.65</v>
      </c>
      <c r="K37">
        <v>50282</v>
      </c>
    </row>
    <row r="38" spans="1:11" ht="14.25" customHeight="1">
      <c r="A38" s="28"/>
      <c r="B38" s="25">
        <v>27</v>
      </c>
      <c r="C38" s="32">
        <v>5302972</v>
      </c>
      <c r="D38" s="32">
        <v>14489</v>
      </c>
      <c r="E38" s="32">
        <v>5077418</v>
      </c>
      <c r="F38" s="33">
        <f>ROUND(E38/C38*100,2)</f>
        <v>95.75</v>
      </c>
      <c r="G38" s="34">
        <v>18108</v>
      </c>
      <c r="H38" s="32">
        <v>50072</v>
      </c>
      <c r="I38" s="23">
        <f>ROUND(H38/K38*100,2)</f>
        <v>99.67</v>
      </c>
      <c r="K38">
        <v>50238</v>
      </c>
    </row>
    <row r="39" spans="1:9" ht="14.25" customHeight="1">
      <c r="A39" s="28"/>
      <c r="B39" s="25"/>
      <c r="C39" s="7"/>
      <c r="D39" s="7"/>
      <c r="E39" s="7"/>
      <c r="F39" s="9"/>
      <c r="G39" s="7"/>
      <c r="H39" s="7"/>
      <c r="I39" s="23"/>
    </row>
    <row r="40" spans="1:11" ht="14.25" customHeight="1">
      <c r="A40" s="28" t="s">
        <v>24</v>
      </c>
      <c r="B40" s="25">
        <v>25</v>
      </c>
      <c r="C40" s="34">
        <v>3629860</v>
      </c>
      <c r="D40" s="34">
        <v>9945</v>
      </c>
      <c r="E40" s="34">
        <v>3221091</v>
      </c>
      <c r="F40" s="33">
        <v>88.74</v>
      </c>
      <c r="G40" s="34">
        <v>8553</v>
      </c>
      <c r="H40" s="34">
        <v>19858</v>
      </c>
      <c r="I40" s="23">
        <v>100</v>
      </c>
      <c r="K40">
        <v>19601</v>
      </c>
    </row>
    <row r="41" spans="1:11" ht="14.25" customHeight="1">
      <c r="A41" s="30"/>
      <c r="B41" s="25">
        <v>26</v>
      </c>
      <c r="C41" s="34">
        <v>3543728</v>
      </c>
      <c r="D41" s="34">
        <v>9709</v>
      </c>
      <c r="E41" s="34">
        <v>3097321</v>
      </c>
      <c r="F41" s="33">
        <v>87.4</v>
      </c>
      <c r="G41" s="34">
        <v>8509</v>
      </c>
      <c r="H41" s="34">
        <v>19561</v>
      </c>
      <c r="I41" s="23">
        <v>100</v>
      </c>
      <c r="K41">
        <v>19309</v>
      </c>
    </row>
    <row r="42" spans="1:11" ht="14.25" customHeight="1">
      <c r="A42" s="28"/>
      <c r="B42" s="25">
        <v>27</v>
      </c>
      <c r="C42" s="34">
        <v>3492299</v>
      </c>
      <c r="D42" s="34">
        <v>9542</v>
      </c>
      <c r="E42" s="34">
        <v>3075777</v>
      </c>
      <c r="F42" s="33">
        <v>88.07</v>
      </c>
      <c r="G42" s="34">
        <v>8455</v>
      </c>
      <c r="H42" s="34">
        <v>19088</v>
      </c>
      <c r="I42" s="23">
        <v>100</v>
      </c>
      <c r="K42">
        <v>18838</v>
      </c>
    </row>
    <row r="43" spans="1:9" ht="14.25" customHeight="1">
      <c r="A43" s="28"/>
      <c r="B43" s="25"/>
      <c r="C43" s="7"/>
      <c r="D43" s="7"/>
      <c r="E43" s="7"/>
      <c r="F43" s="9"/>
      <c r="G43" s="7"/>
      <c r="H43" s="7"/>
      <c r="I43" s="23"/>
    </row>
    <row r="44" spans="1:11" ht="14.25" customHeight="1">
      <c r="A44" s="28" t="s">
        <v>25</v>
      </c>
      <c r="B44" s="25">
        <v>25</v>
      </c>
      <c r="C44" s="35">
        <v>3150786</v>
      </c>
      <c r="D44" s="35">
        <v>8632</v>
      </c>
      <c r="E44" s="35">
        <v>2919572</v>
      </c>
      <c r="F44" s="44">
        <v>92.66</v>
      </c>
      <c r="G44" s="35">
        <v>8519</v>
      </c>
      <c r="H44" s="35">
        <v>22962</v>
      </c>
      <c r="I44" s="23">
        <f>ROUND(H44/K44*100,2)</f>
        <v>99.8</v>
      </c>
      <c r="K44">
        <v>23008</v>
      </c>
    </row>
    <row r="45" spans="1:11" ht="14.25" customHeight="1">
      <c r="A45" s="30"/>
      <c r="B45" s="25">
        <v>26</v>
      </c>
      <c r="C45" s="35">
        <v>3013132</v>
      </c>
      <c r="D45" s="35">
        <v>8255</v>
      </c>
      <c r="E45" s="35">
        <v>2782744</v>
      </c>
      <c r="F45" s="36">
        <v>92.35</v>
      </c>
      <c r="G45" s="35">
        <v>8583</v>
      </c>
      <c r="H45" s="35">
        <v>22845</v>
      </c>
      <c r="I45" s="23">
        <f>ROUND(H45/K45*100,2)</f>
        <v>99.8</v>
      </c>
      <c r="K45">
        <v>22891</v>
      </c>
    </row>
    <row r="46" spans="1:11" ht="14.25" customHeight="1">
      <c r="A46" s="28"/>
      <c r="B46" s="25">
        <v>27</v>
      </c>
      <c r="C46" s="35">
        <v>2923419</v>
      </c>
      <c r="D46" s="35">
        <v>7987</v>
      </c>
      <c r="E46" s="35">
        <v>2751256</v>
      </c>
      <c r="F46" s="36">
        <v>94.11090233729753</v>
      </c>
      <c r="G46" s="35">
        <v>8620</v>
      </c>
      <c r="H46" s="35">
        <v>22590</v>
      </c>
      <c r="I46" s="23">
        <f>ROUND(H46/K46*100,2)</f>
        <v>99.8</v>
      </c>
      <c r="K46">
        <v>22635</v>
      </c>
    </row>
    <row r="47" spans="1:9" ht="14.25" customHeight="1">
      <c r="A47" s="28"/>
      <c r="B47" s="25"/>
      <c r="C47" s="7"/>
      <c r="D47" s="7"/>
      <c r="E47" s="7"/>
      <c r="F47" s="9"/>
      <c r="G47" s="7"/>
      <c r="H47" s="7"/>
      <c r="I47" s="23"/>
    </row>
    <row r="48" spans="1:11" ht="14.25" customHeight="1">
      <c r="A48" s="28" t="s">
        <v>26</v>
      </c>
      <c r="B48" s="25">
        <v>25</v>
      </c>
      <c r="C48" s="34">
        <v>5072730</v>
      </c>
      <c r="D48" s="34">
        <v>13898</v>
      </c>
      <c r="E48" s="34">
        <v>4768822</v>
      </c>
      <c r="F48" s="33">
        <f>ROUND(E48/C48*100,2)</f>
        <v>94.01</v>
      </c>
      <c r="G48" s="34">
        <v>16555</v>
      </c>
      <c r="H48" s="34">
        <v>42735</v>
      </c>
      <c r="I48" s="23">
        <f>ROUND(H48/K48*100,2)</f>
        <v>99.94</v>
      </c>
      <c r="J48" s="15"/>
      <c r="K48" s="15">
        <v>42762</v>
      </c>
    </row>
    <row r="49" spans="1:11" ht="14.25" customHeight="1">
      <c r="A49" s="30"/>
      <c r="B49" s="25">
        <v>26</v>
      </c>
      <c r="C49" s="34">
        <v>5009547</v>
      </c>
      <c r="D49" s="34">
        <v>13724</v>
      </c>
      <c r="E49" s="34">
        <v>4675263</v>
      </c>
      <c r="F49" s="33">
        <v>93.33</v>
      </c>
      <c r="G49" s="34">
        <v>16703</v>
      </c>
      <c r="H49" s="34">
        <v>42712</v>
      </c>
      <c r="I49" s="23">
        <f>ROUND(H49/K49*100,2)</f>
        <v>99.93</v>
      </c>
      <c r="J49" s="15"/>
      <c r="K49" s="15">
        <v>42744</v>
      </c>
    </row>
    <row r="50" spans="1:11" ht="14.25" customHeight="1">
      <c r="A50" s="28"/>
      <c r="B50" s="25">
        <v>27</v>
      </c>
      <c r="C50" s="34">
        <v>5049416</v>
      </c>
      <c r="D50" s="34">
        <v>13796</v>
      </c>
      <c r="E50" s="34">
        <v>4686247</v>
      </c>
      <c r="F50" s="33">
        <v>92.81</v>
      </c>
      <c r="G50" s="34">
        <v>16912</v>
      </c>
      <c r="H50" s="34">
        <v>42964</v>
      </c>
      <c r="I50" s="23">
        <v>99.93</v>
      </c>
      <c r="J50" s="15"/>
      <c r="K50" s="15">
        <v>42993</v>
      </c>
    </row>
    <row r="51" spans="1:9" ht="14.25" customHeight="1" thickBot="1">
      <c r="A51" s="31"/>
      <c r="B51" s="26"/>
      <c r="C51" s="10"/>
      <c r="D51" s="10"/>
      <c r="E51" s="10"/>
      <c r="F51" s="12"/>
      <c r="G51" s="10"/>
      <c r="H51" s="10"/>
      <c r="I51" s="13"/>
    </row>
    <row r="52" spans="1:9" ht="16.5" customHeight="1">
      <c r="A52" s="11"/>
      <c r="B52" s="14"/>
      <c r="C52" s="45" t="s">
        <v>27</v>
      </c>
      <c r="D52" s="45"/>
      <c r="E52" s="45"/>
      <c r="F52" s="45"/>
      <c r="G52" s="45"/>
      <c r="H52" s="45"/>
      <c r="I52" s="45"/>
    </row>
  </sheetData>
  <sheetProtection/>
  <mergeCells count="8">
    <mergeCell ref="C52:I52"/>
    <mergeCell ref="G4:I4"/>
    <mergeCell ref="E3:F3"/>
    <mergeCell ref="A3:D3"/>
    <mergeCell ref="A5:A6"/>
    <mergeCell ref="B5:B6"/>
    <mergeCell ref="C5:C6"/>
    <mergeCell ref="E5:F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東海市</cp:lastModifiedBy>
  <cp:lastPrinted>2017-11-16T00:57:53Z</cp:lastPrinted>
  <dcterms:created xsi:type="dcterms:W3CDTF">2006-07-21T00:30:10Z</dcterms:created>
  <dcterms:modified xsi:type="dcterms:W3CDTF">2017-11-16T00:59:53Z</dcterms:modified>
  <cp:category/>
  <cp:version/>
  <cp:contentType/>
  <cp:contentStatus/>
</cp:coreProperties>
</file>