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65401" windowWidth="16200" windowHeight="11760" activeTab="0"/>
  </bookViews>
  <sheets>
    <sheet name="10-01幅員別道路の実延長 " sheetId="1" r:id="rId1"/>
  </sheets>
  <definedNames>
    <definedName name="_xlnm.Print_Area" localSheetId="0">'10-01幅員別道路の実延長 '!$A$1:$O$44</definedName>
  </definedNames>
  <calcPr fullCalcOnLoad="1"/>
</workbook>
</file>

<file path=xl/sharedStrings.xml><?xml version="1.0" encoding="utf-8"?>
<sst xmlns="http://schemas.openxmlformats.org/spreadsheetml/2006/main" count="139" uniqueCount="40">
  <si>
    <t>10．土木・建築</t>
  </si>
  <si>
    <t>（１）幅員別道路の実延長</t>
  </si>
  <si>
    <t>19.5ｍ以上</t>
  </si>
  <si>
    <t>13.0ｍ以上</t>
  </si>
  <si>
    <t>5.5ｍ以上</t>
  </si>
  <si>
    <t>5.5ｍ未満</t>
  </si>
  <si>
    <t>3.5ｍ以上</t>
  </si>
  <si>
    <t>3.5ｍ未満</t>
  </si>
  <si>
    <t>うち自動車交通不能</t>
  </si>
  <si>
    <t>-</t>
  </si>
  <si>
    <t>〈資料〉各市町・知多建設事務所調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</si>
  <si>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</si>
  <si>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</si>
  <si>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</si>
  <si>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</si>
  <si>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</si>
  <si>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</si>
  <si>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</si>
  <si>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</si>
  <si>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数</t>
  </si>
  <si>
    <t>規 格 改 良 済</t>
  </si>
  <si>
    <t>実　　延　　長</t>
  </si>
  <si>
    <t>路　　線　　数</t>
  </si>
  <si>
    <t>未　　改　　良</t>
  </si>
  <si>
    <t>区　　　　分</t>
  </si>
  <si>
    <t>国　　　　道</t>
  </si>
  <si>
    <t>県　　　　道</t>
  </si>
  <si>
    <t>市　道　・　町　道</t>
  </si>
  <si>
    <t>阿 久 比 町</t>
  </si>
  <si>
    <t>南 知 多 町</t>
  </si>
  <si>
    <t>48　土木 ・ 建築</t>
  </si>
  <si>
    <t>土木 ・ 建築　49</t>
  </si>
  <si>
    <t>4.5ｍ以上</t>
  </si>
  <si>
    <t>-</t>
  </si>
  <si>
    <t>-</t>
  </si>
  <si>
    <t>-</t>
  </si>
  <si>
    <t>-</t>
  </si>
  <si>
    <t>-</t>
  </si>
  <si>
    <t>-</t>
  </si>
  <si>
    <t>（単位：ｍ）　平成28年4月1日現在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</si>
</sst>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3" fillId="32" borderId="0" xfId="0" applyFont="1" applyFill="1" applyAlignment="1">
      <alignment horizontal="left" vertical="center"/>
    </xf>
    <xf numFmtId="0" fontId="21" fillId="32" borderId="0" xfId="0" applyFont="1" applyFill="1" applyAlignment="1">
      <alignment vertical="center"/>
    </xf>
    <xf numFmtId="0" fontId="21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right" vertical="center"/>
    </xf>
    <xf numFmtId="0" fontId="21" fillId="32" borderId="10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21" fillId="32" borderId="15" xfId="0" applyFont="1" applyFill="1" applyBorder="1" applyAlignment="1">
      <alignment horizontal="center" vertical="center" textRotation="255"/>
    </xf>
    <xf numFmtId="0" fontId="21" fillId="32" borderId="16" xfId="0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right" vertical="center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2" borderId="16" xfId="0" applyFont="1" applyFill="1" applyBorder="1" applyAlignment="1">
      <alignment horizontal="center" vertical="center" wrapText="1"/>
    </xf>
    <xf numFmtId="190" fontId="21" fillId="0" borderId="17" xfId="0" applyNumberFormat="1" applyFont="1" applyFill="1" applyBorder="1" applyAlignment="1">
      <alignment horizontal="right" vertical="center"/>
    </xf>
    <xf numFmtId="0" fontId="21" fillId="32" borderId="18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  <xf numFmtId="0" fontId="21" fillId="32" borderId="16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/>
    </xf>
    <xf numFmtId="190" fontId="21" fillId="0" borderId="0" xfId="49" applyNumberFormat="1" applyFont="1" applyFill="1" applyBorder="1" applyAlignment="1" applyProtection="1">
      <alignment horizontal="right" vertical="center"/>
      <protection locked="0"/>
    </xf>
    <xf numFmtId="190" fontId="21" fillId="0" borderId="17" xfId="49" applyNumberFormat="1" applyFont="1" applyFill="1" applyBorder="1" applyAlignment="1" applyProtection="1">
      <alignment horizontal="right" vertical="center"/>
      <protection locked="0"/>
    </xf>
    <xf numFmtId="0" fontId="0" fillId="32" borderId="20" xfId="0" applyFont="1" applyFill="1" applyBorder="1" applyAlignment="1">
      <alignment horizontal="center"/>
    </xf>
    <xf numFmtId="49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32" borderId="21" xfId="0" applyFont="1" applyFill="1" applyBorder="1" applyAlignment="1">
      <alignment horizontal="center" vertical="center" textRotation="255"/>
    </xf>
    <xf numFmtId="0" fontId="24" fillId="32" borderId="18" xfId="0" applyFont="1" applyFill="1" applyBorder="1" applyAlignment="1">
      <alignment horizontal="center" vertical="center"/>
    </xf>
    <xf numFmtId="182" fontId="21" fillId="32" borderId="15" xfId="0" applyNumberFormat="1" applyFont="1" applyFill="1" applyBorder="1" applyAlignment="1">
      <alignment horizontal="center" vertical="center" textRotation="255"/>
    </xf>
    <xf numFmtId="190" fontId="21" fillId="0" borderId="22" xfId="0" applyNumberFormat="1" applyFont="1" applyFill="1" applyBorder="1" applyAlignment="1">
      <alignment horizontal="right" vertical="center"/>
    </xf>
    <xf numFmtId="190" fontId="21" fillId="0" borderId="22" xfId="0" applyNumberFormat="1" applyFont="1" applyFill="1" applyBorder="1" applyAlignment="1" applyProtection="1">
      <alignment horizontal="right" vertical="center"/>
      <protection locked="0"/>
    </xf>
    <xf numFmtId="190" fontId="21" fillId="0" borderId="23" xfId="0" applyNumberFormat="1" applyFont="1" applyFill="1" applyBorder="1" applyAlignment="1" applyProtection="1">
      <alignment horizontal="right" vertical="center"/>
      <protection locked="0"/>
    </xf>
    <xf numFmtId="0" fontId="0" fillId="32" borderId="19" xfId="0" applyFont="1" applyFill="1" applyBorder="1" applyAlignment="1">
      <alignment/>
    </xf>
    <xf numFmtId="0" fontId="21" fillId="32" borderId="18" xfId="0" applyFont="1" applyFill="1" applyBorder="1" applyAlignment="1">
      <alignment horizontal="center" vertical="center"/>
    </xf>
    <xf numFmtId="0" fontId="21" fillId="32" borderId="20" xfId="0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/>
    </xf>
    <xf numFmtId="190" fontId="21" fillId="0" borderId="24" xfId="0" applyNumberFormat="1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applyProtection="1">
      <alignment horizontal="right" vertical="center"/>
      <protection locked="0"/>
    </xf>
    <xf numFmtId="190" fontId="21" fillId="0" borderId="25" xfId="49" applyNumberFormat="1" applyFont="1" applyFill="1" applyBorder="1" applyAlignment="1" applyProtection="1">
      <alignment horizontal="right" vertical="center"/>
      <protection locked="0"/>
    </xf>
    <xf numFmtId="49" fontId="21" fillId="0" borderId="26" xfId="0" applyNumberFormat="1" applyFont="1" applyFill="1" applyBorder="1" applyAlignment="1" applyProtection="1">
      <alignment horizontal="right" vertical="center"/>
      <protection locked="0"/>
    </xf>
    <xf numFmtId="182" fontId="21" fillId="32" borderId="27" xfId="49" applyNumberFormat="1" applyFont="1" applyFill="1" applyBorder="1" applyAlignment="1">
      <alignment horizontal="center" vertical="center" textRotation="255"/>
    </xf>
    <xf numFmtId="0" fontId="21" fillId="32" borderId="20" xfId="0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>
      <alignment vertical="center"/>
    </xf>
    <xf numFmtId="182" fontId="21" fillId="0" borderId="22" xfId="0" applyNumberFormat="1" applyFont="1" applyFill="1" applyBorder="1" applyAlignment="1" applyProtection="1">
      <alignment horizontal="right" vertical="center"/>
      <protection locked="0"/>
    </xf>
    <xf numFmtId="182" fontId="21" fillId="32" borderId="15" xfId="49" applyNumberFormat="1" applyFont="1" applyFill="1" applyBorder="1" applyAlignment="1">
      <alignment horizontal="center" vertical="center" textRotation="255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0" xfId="49" applyNumberFormat="1" applyFont="1" applyFill="1" applyBorder="1" applyAlignment="1" applyProtection="1">
      <alignment horizontal="right" vertical="center"/>
      <protection locked="0"/>
    </xf>
    <xf numFmtId="190" fontId="21" fillId="0" borderId="0" xfId="49" applyNumberFormat="1" applyFont="1" applyFill="1" applyBorder="1" applyAlignment="1">
      <alignment horizontal="right" vertical="center"/>
    </xf>
    <xf numFmtId="182" fontId="21" fillId="32" borderId="28" xfId="49" applyNumberFormat="1" applyFont="1" applyFill="1" applyBorder="1" applyAlignment="1">
      <alignment horizontal="center" vertical="center" textRotation="255"/>
    </xf>
    <xf numFmtId="0" fontId="21" fillId="32" borderId="29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/>
    </xf>
    <xf numFmtId="190" fontId="21" fillId="0" borderId="31" xfId="0" applyNumberFormat="1" applyFont="1" applyFill="1" applyBorder="1" applyAlignment="1">
      <alignment horizontal="right" vertical="center"/>
    </xf>
    <xf numFmtId="190" fontId="21" fillId="0" borderId="31" xfId="49" applyNumberFormat="1" applyFont="1" applyFill="1" applyBorder="1" applyAlignment="1" applyProtection="1">
      <alignment horizontal="right" vertical="center"/>
      <protection locked="0"/>
    </xf>
    <xf numFmtId="182" fontId="21" fillId="0" borderId="31" xfId="49" applyNumberFormat="1" applyFont="1" applyFill="1" applyBorder="1" applyAlignment="1" applyProtection="1">
      <alignment horizontal="right" vertical="center"/>
      <protection locked="0"/>
    </xf>
    <xf numFmtId="190" fontId="21" fillId="0" borderId="31" xfId="0" applyNumberFormat="1" applyFont="1" applyFill="1" applyBorder="1" applyAlignment="1">
      <alignment vertical="center"/>
    </xf>
    <xf numFmtId="190" fontId="21" fillId="0" borderId="31" xfId="49" applyNumberFormat="1" applyFont="1" applyFill="1" applyBorder="1" applyAlignment="1">
      <alignment horizontal="right" vertical="center"/>
    </xf>
    <xf numFmtId="190" fontId="21" fillId="0" borderId="32" xfId="49" applyNumberFormat="1" applyFont="1" applyFill="1" applyBorder="1" applyAlignment="1" applyProtection="1">
      <alignment horizontal="right" vertical="center"/>
      <protection locked="0"/>
    </xf>
    <xf numFmtId="182" fontId="21" fillId="0" borderId="0" xfId="49" applyNumberFormat="1" applyFont="1" applyFill="1" applyBorder="1" applyAlignment="1">
      <alignment vertical="center" textRotation="255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178" fontId="21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85" zoomScaleNormal="8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50390625" style="70" customWidth="1"/>
    <col min="2" max="2" width="3.00390625" style="3" customWidth="1"/>
    <col min="3" max="3" width="16.125" style="3" customWidth="1"/>
    <col min="4" max="14" width="13.375" style="3" customWidth="1"/>
    <col min="15" max="16384" width="9.00390625" style="3" customWidth="1"/>
  </cols>
  <sheetData>
    <row r="1" spans="1:14" ht="14.25" customHeight="1">
      <c r="A1" s="1" t="s">
        <v>30</v>
      </c>
      <c r="B1" s="2"/>
      <c r="N1" s="4" t="s">
        <v>31</v>
      </c>
    </row>
    <row r="2" spans="1:2" ht="18.75" customHeight="1">
      <c r="A2" s="2"/>
      <c r="B2" s="2"/>
    </row>
    <row r="3" spans="1:2" ht="23.25" customHeight="1">
      <c r="A3" s="5" t="s">
        <v>0</v>
      </c>
      <c r="B3" s="2"/>
    </row>
    <row r="4" spans="1:14" ht="18.75" customHeight="1">
      <c r="A4" s="2"/>
      <c r="B4" s="2"/>
      <c r="N4" s="4"/>
    </row>
    <row r="5" spans="1:4" s="7" customFormat="1" ht="18.75">
      <c r="A5" s="6" t="s">
        <v>1</v>
      </c>
      <c r="B5" s="6"/>
      <c r="C5" s="6"/>
      <c r="D5" s="6"/>
    </row>
    <row r="6" spans="1:14" s="7" customFormat="1" ht="18.75" customHeight="1" thickBot="1">
      <c r="A6" s="8"/>
      <c r="B6" s="8"/>
      <c r="N6" s="9" t="s">
        <v>39</v>
      </c>
    </row>
    <row r="7" spans="1:15" s="7" customFormat="1" ht="15.75" customHeight="1">
      <c r="A7" s="10" t="s">
        <v>24</v>
      </c>
      <c r="B7" s="11"/>
      <c r="C7" s="12"/>
      <c r="D7" s="13" t="s">
        <v>19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28</v>
      </c>
      <c r="K7" s="13" t="s">
        <v>16</v>
      </c>
      <c r="L7" s="13" t="s">
        <v>29</v>
      </c>
      <c r="M7" s="13" t="s">
        <v>17</v>
      </c>
      <c r="N7" s="14" t="s">
        <v>18</v>
      </c>
      <c r="O7" s="15"/>
    </row>
    <row r="8" spans="1:16" s="7" customFormat="1" ht="19.5" customHeight="1">
      <c r="A8" s="16" t="s">
        <v>25</v>
      </c>
      <c r="B8" s="17" t="s">
        <v>22</v>
      </c>
      <c r="C8" s="17"/>
      <c r="D8" s="18">
        <f>SUM(E8,F8,G8,H8,I8,J8,K8,L8,M8,N8)</f>
        <v>14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20" t="s">
        <v>9</v>
      </c>
      <c r="K8" s="19">
        <v>1</v>
      </c>
      <c r="L8" s="19">
        <v>1</v>
      </c>
      <c r="M8" s="19">
        <v>1</v>
      </c>
      <c r="N8" s="21">
        <v>1</v>
      </c>
      <c r="O8" s="22"/>
      <c r="P8" s="3"/>
    </row>
    <row r="9" spans="1:16" s="7" customFormat="1" ht="19.5" customHeight="1">
      <c r="A9" s="16"/>
      <c r="B9" s="23" t="s">
        <v>21</v>
      </c>
      <c r="C9" s="23"/>
      <c r="D9" s="18">
        <f aca="true" t="shared" si="0" ref="D9:D17">SUM(E9,F9,G9,H9,I9,J9,K9,L9,M9,N9)</f>
        <v>139039</v>
      </c>
      <c r="E9" s="18">
        <v>14100</v>
      </c>
      <c r="F9" s="18">
        <v>15689</v>
      </c>
      <c r="G9" s="18">
        <v>20181</v>
      </c>
      <c r="H9" s="18">
        <v>11928</v>
      </c>
      <c r="I9" s="18">
        <v>16878</v>
      </c>
      <c r="J9" s="20" t="s">
        <v>9</v>
      </c>
      <c r="K9" s="18">
        <f>SUM(K10,K15)</f>
        <v>13297</v>
      </c>
      <c r="L9" s="18">
        <f>SUM(L10,L15)</f>
        <v>22014</v>
      </c>
      <c r="M9" s="18">
        <f>SUM(M10,M15)</f>
        <v>18654</v>
      </c>
      <c r="N9" s="24">
        <v>6298</v>
      </c>
      <c r="O9" s="22"/>
      <c r="P9" s="3"/>
    </row>
    <row r="10" spans="1:16" s="7" customFormat="1" ht="19.5" customHeight="1">
      <c r="A10" s="16"/>
      <c r="B10" s="25" t="s">
        <v>20</v>
      </c>
      <c r="C10" s="17"/>
      <c r="D10" s="18">
        <f t="shared" si="0"/>
        <v>138473</v>
      </c>
      <c r="E10" s="18">
        <v>13534</v>
      </c>
      <c r="F10" s="18">
        <v>15689</v>
      </c>
      <c r="G10" s="18">
        <v>20181</v>
      </c>
      <c r="H10" s="18">
        <v>11928</v>
      </c>
      <c r="I10" s="18">
        <v>16878</v>
      </c>
      <c r="J10" s="20" t="s">
        <v>9</v>
      </c>
      <c r="K10" s="18">
        <f>SUM(K11:K14)</f>
        <v>13297</v>
      </c>
      <c r="L10" s="18">
        <f>SUM(L11:L14)</f>
        <v>22014</v>
      </c>
      <c r="M10" s="18">
        <f>SUM(M11:M14)</f>
        <v>18654</v>
      </c>
      <c r="N10" s="24">
        <v>6298</v>
      </c>
      <c r="O10" s="22"/>
      <c r="P10" s="3"/>
    </row>
    <row r="11" spans="1:16" s="7" customFormat="1" ht="19.5" customHeight="1">
      <c r="A11" s="16"/>
      <c r="B11" s="26"/>
      <c r="C11" s="27" t="s">
        <v>2</v>
      </c>
      <c r="D11" s="18">
        <f t="shared" si="0"/>
        <v>3022</v>
      </c>
      <c r="E11" s="19">
        <v>393</v>
      </c>
      <c r="F11" s="19">
        <v>245</v>
      </c>
      <c r="G11" s="19">
        <v>940</v>
      </c>
      <c r="H11" s="19">
        <v>954</v>
      </c>
      <c r="I11" s="19">
        <v>41</v>
      </c>
      <c r="J11" s="20" t="s">
        <v>9</v>
      </c>
      <c r="K11" s="19">
        <v>302</v>
      </c>
      <c r="L11" s="19">
        <v>28</v>
      </c>
      <c r="M11" s="19">
        <v>70</v>
      </c>
      <c r="N11" s="21">
        <v>49</v>
      </c>
      <c r="O11" s="22"/>
      <c r="P11" s="3"/>
    </row>
    <row r="12" spans="1:16" s="7" customFormat="1" ht="19.5" customHeight="1">
      <c r="A12" s="16"/>
      <c r="B12" s="28"/>
      <c r="C12" s="27" t="s">
        <v>3</v>
      </c>
      <c r="D12" s="18">
        <f t="shared" si="0"/>
        <v>31492</v>
      </c>
      <c r="E12" s="19">
        <v>3217</v>
      </c>
      <c r="F12" s="19">
        <v>6633</v>
      </c>
      <c r="G12" s="19">
        <v>8194</v>
      </c>
      <c r="H12" s="19">
        <v>3188</v>
      </c>
      <c r="I12" s="19">
        <v>9062</v>
      </c>
      <c r="J12" s="20" t="s">
        <v>35</v>
      </c>
      <c r="K12" s="19">
        <v>887</v>
      </c>
      <c r="L12" s="19">
        <v>92</v>
      </c>
      <c r="M12" s="19">
        <v>167</v>
      </c>
      <c r="N12" s="21">
        <v>52</v>
      </c>
      <c r="O12" s="22"/>
      <c r="P12" s="3"/>
    </row>
    <row r="13" spans="1:16" s="7" customFormat="1" ht="19.5" customHeight="1">
      <c r="A13" s="16"/>
      <c r="B13" s="28"/>
      <c r="C13" s="27" t="s">
        <v>4</v>
      </c>
      <c r="D13" s="18">
        <f t="shared" si="0"/>
        <v>102780</v>
      </c>
      <c r="E13" s="29">
        <v>9924</v>
      </c>
      <c r="F13" s="29">
        <v>8811</v>
      </c>
      <c r="G13" s="29">
        <v>11011</v>
      </c>
      <c r="H13" s="29">
        <v>7786</v>
      </c>
      <c r="I13" s="29">
        <v>7167</v>
      </c>
      <c r="J13" s="20" t="s">
        <v>35</v>
      </c>
      <c r="K13" s="29">
        <v>12108</v>
      </c>
      <c r="L13" s="29">
        <v>21854</v>
      </c>
      <c r="M13" s="29">
        <v>17922</v>
      </c>
      <c r="N13" s="30">
        <v>6197</v>
      </c>
      <c r="O13" s="22"/>
      <c r="P13" s="3"/>
    </row>
    <row r="14" spans="1:16" s="7" customFormat="1" ht="19.5" customHeight="1">
      <c r="A14" s="16"/>
      <c r="B14" s="31"/>
      <c r="C14" s="27" t="s">
        <v>5</v>
      </c>
      <c r="D14" s="18">
        <f t="shared" si="0"/>
        <v>1179</v>
      </c>
      <c r="E14" s="20" t="s">
        <v>38</v>
      </c>
      <c r="F14" s="20" t="s">
        <v>33</v>
      </c>
      <c r="G14" s="29">
        <v>36</v>
      </c>
      <c r="H14" s="20" t="s">
        <v>34</v>
      </c>
      <c r="I14" s="29">
        <v>608</v>
      </c>
      <c r="J14" s="20" t="s">
        <v>36</v>
      </c>
      <c r="K14" s="20" t="s">
        <v>35</v>
      </c>
      <c r="L14" s="29">
        <v>40</v>
      </c>
      <c r="M14" s="29">
        <v>495</v>
      </c>
      <c r="N14" s="32" t="s">
        <v>33</v>
      </c>
      <c r="O14" s="22"/>
      <c r="P14" s="3"/>
    </row>
    <row r="15" spans="1:16" s="7" customFormat="1" ht="19.5" customHeight="1">
      <c r="A15" s="16"/>
      <c r="B15" s="25" t="s">
        <v>23</v>
      </c>
      <c r="C15" s="17"/>
      <c r="D15" s="18">
        <f t="shared" si="0"/>
        <v>566</v>
      </c>
      <c r="E15" s="18">
        <v>566</v>
      </c>
      <c r="F15" s="20" t="s">
        <v>33</v>
      </c>
      <c r="G15" s="20" t="s">
        <v>34</v>
      </c>
      <c r="H15" s="20" t="s">
        <v>34</v>
      </c>
      <c r="I15" s="20" t="s">
        <v>34</v>
      </c>
      <c r="J15" s="20" t="s">
        <v>34</v>
      </c>
      <c r="K15" s="20" t="s">
        <v>34</v>
      </c>
      <c r="L15" s="20" t="s">
        <v>9</v>
      </c>
      <c r="M15" s="20" t="s">
        <v>33</v>
      </c>
      <c r="N15" s="32" t="s">
        <v>33</v>
      </c>
      <c r="O15" s="22"/>
      <c r="P15" s="3"/>
    </row>
    <row r="16" spans="1:16" s="7" customFormat="1" ht="19.5" customHeight="1">
      <c r="A16" s="16"/>
      <c r="B16" s="26"/>
      <c r="C16" s="27" t="s">
        <v>32</v>
      </c>
      <c r="D16" s="18">
        <f t="shared" si="0"/>
        <v>83</v>
      </c>
      <c r="E16" s="19">
        <v>83</v>
      </c>
      <c r="F16" s="20" t="s">
        <v>33</v>
      </c>
      <c r="G16" s="20" t="s">
        <v>35</v>
      </c>
      <c r="H16" s="20" t="s">
        <v>35</v>
      </c>
      <c r="I16" s="20" t="s">
        <v>35</v>
      </c>
      <c r="J16" s="20" t="s">
        <v>34</v>
      </c>
      <c r="K16" s="20" t="s">
        <v>34</v>
      </c>
      <c r="L16" s="20" t="s">
        <v>34</v>
      </c>
      <c r="M16" s="20" t="s">
        <v>33</v>
      </c>
      <c r="N16" s="32" t="s">
        <v>33</v>
      </c>
      <c r="O16" s="22"/>
      <c r="P16" s="3"/>
    </row>
    <row r="17" spans="1:16" s="7" customFormat="1" ht="19.5" customHeight="1">
      <c r="A17" s="16"/>
      <c r="B17" s="26"/>
      <c r="C17" s="27" t="s">
        <v>6</v>
      </c>
      <c r="D17" s="18">
        <f t="shared" si="0"/>
        <v>483</v>
      </c>
      <c r="E17" s="19">
        <v>483</v>
      </c>
      <c r="F17" s="20" t="s">
        <v>33</v>
      </c>
      <c r="G17" s="20" t="s">
        <v>34</v>
      </c>
      <c r="H17" s="20" t="s">
        <v>9</v>
      </c>
      <c r="I17" s="20" t="s">
        <v>34</v>
      </c>
      <c r="J17" s="20" t="s">
        <v>35</v>
      </c>
      <c r="K17" s="20" t="s">
        <v>34</v>
      </c>
      <c r="L17" s="20" t="s">
        <v>34</v>
      </c>
      <c r="M17" s="20" t="s">
        <v>33</v>
      </c>
      <c r="N17" s="32" t="s">
        <v>33</v>
      </c>
      <c r="O17" s="22"/>
      <c r="P17" s="3"/>
    </row>
    <row r="18" spans="1:16" s="7" customFormat="1" ht="19.5" customHeight="1">
      <c r="A18" s="16"/>
      <c r="B18" s="26"/>
      <c r="C18" s="27" t="s">
        <v>7</v>
      </c>
      <c r="D18" s="18" t="s">
        <v>38</v>
      </c>
      <c r="E18" s="20" t="s">
        <v>33</v>
      </c>
      <c r="F18" s="20" t="s">
        <v>33</v>
      </c>
      <c r="G18" s="20" t="s">
        <v>33</v>
      </c>
      <c r="H18" s="20" t="s">
        <v>33</v>
      </c>
      <c r="I18" s="20" t="s">
        <v>33</v>
      </c>
      <c r="J18" s="20" t="s">
        <v>33</v>
      </c>
      <c r="K18" s="20" t="s">
        <v>33</v>
      </c>
      <c r="L18" s="20" t="s">
        <v>33</v>
      </c>
      <c r="M18" s="20" t="s">
        <v>33</v>
      </c>
      <c r="N18" s="32" t="s">
        <v>33</v>
      </c>
      <c r="O18" s="22"/>
      <c r="P18" s="3"/>
    </row>
    <row r="19" spans="1:16" s="7" customFormat="1" ht="19.5" customHeight="1">
      <c r="A19" s="33"/>
      <c r="B19" s="26"/>
      <c r="C19" s="34" t="s">
        <v>8</v>
      </c>
      <c r="D19" s="18" t="s">
        <v>38</v>
      </c>
      <c r="E19" s="20" t="s">
        <v>33</v>
      </c>
      <c r="F19" s="20" t="s">
        <v>33</v>
      </c>
      <c r="G19" s="20" t="s">
        <v>33</v>
      </c>
      <c r="H19" s="20" t="s">
        <v>33</v>
      </c>
      <c r="I19" s="20" t="s">
        <v>33</v>
      </c>
      <c r="J19" s="20" t="s">
        <v>33</v>
      </c>
      <c r="K19" s="20" t="s">
        <v>33</v>
      </c>
      <c r="L19" s="20" t="s">
        <v>33</v>
      </c>
      <c r="M19" s="20" t="s">
        <v>33</v>
      </c>
      <c r="N19" s="32" t="s">
        <v>33</v>
      </c>
      <c r="O19" s="22"/>
      <c r="P19" s="3"/>
    </row>
    <row r="20" spans="1:16" s="7" customFormat="1" ht="19.5" customHeight="1">
      <c r="A20" s="35" t="s">
        <v>26</v>
      </c>
      <c r="B20" s="17" t="s">
        <v>22</v>
      </c>
      <c r="C20" s="17"/>
      <c r="D20" s="36">
        <f>SUM(E20:N20)</f>
        <v>99</v>
      </c>
      <c r="E20" s="37">
        <v>17</v>
      </c>
      <c r="F20" s="37">
        <v>13</v>
      </c>
      <c r="G20" s="37">
        <v>7</v>
      </c>
      <c r="H20" s="37">
        <v>10</v>
      </c>
      <c r="I20" s="37">
        <v>11</v>
      </c>
      <c r="J20" s="37">
        <v>8</v>
      </c>
      <c r="K20" s="37">
        <v>9</v>
      </c>
      <c r="L20" s="37">
        <v>7</v>
      </c>
      <c r="M20" s="37">
        <v>9</v>
      </c>
      <c r="N20" s="38">
        <v>8</v>
      </c>
      <c r="O20" s="22"/>
      <c r="P20" s="3"/>
    </row>
    <row r="21" spans="1:16" s="7" customFormat="1" ht="19.5" customHeight="1">
      <c r="A21" s="35"/>
      <c r="B21" s="23" t="s">
        <v>21</v>
      </c>
      <c r="C21" s="23"/>
      <c r="D21" s="18">
        <f>SUM(E21:N21)</f>
        <v>324479</v>
      </c>
      <c r="E21" s="18">
        <v>49394</v>
      </c>
      <c r="F21" s="18">
        <v>36917</v>
      </c>
      <c r="G21" s="18">
        <v>27873</v>
      </c>
      <c r="H21" s="18">
        <v>39656</v>
      </c>
      <c r="I21" s="18">
        <v>34342</v>
      </c>
      <c r="J21" s="18">
        <v>27135</v>
      </c>
      <c r="K21" s="18">
        <v>18804</v>
      </c>
      <c r="L21" s="18">
        <v>28494</v>
      </c>
      <c r="M21" s="18">
        <v>37070</v>
      </c>
      <c r="N21" s="24">
        <v>24794</v>
      </c>
      <c r="O21" s="22"/>
      <c r="P21" s="3"/>
    </row>
    <row r="22" spans="1:16" s="7" customFormat="1" ht="19.5" customHeight="1">
      <c r="A22" s="35"/>
      <c r="B22" s="25" t="s">
        <v>20</v>
      </c>
      <c r="C22" s="17"/>
      <c r="D22" s="18">
        <f aca="true" t="shared" si="1" ref="D22:D31">SUM(E22:N22)</f>
        <v>304924</v>
      </c>
      <c r="E22" s="18">
        <v>48630</v>
      </c>
      <c r="F22" s="18">
        <v>35864</v>
      </c>
      <c r="G22" s="18">
        <v>27721</v>
      </c>
      <c r="H22" s="18">
        <v>37795</v>
      </c>
      <c r="I22" s="18">
        <v>33282</v>
      </c>
      <c r="J22" s="18">
        <v>24756</v>
      </c>
      <c r="K22" s="18">
        <v>18576</v>
      </c>
      <c r="L22" s="18">
        <v>22383</v>
      </c>
      <c r="M22" s="18">
        <v>31123</v>
      </c>
      <c r="N22" s="24">
        <v>24794</v>
      </c>
      <c r="O22" s="22"/>
      <c r="P22" s="3"/>
    </row>
    <row r="23" spans="1:16" s="7" customFormat="1" ht="19.5" customHeight="1">
      <c r="A23" s="35"/>
      <c r="B23" s="26"/>
      <c r="C23" s="27" t="s">
        <v>2</v>
      </c>
      <c r="D23" s="18">
        <f t="shared" si="1"/>
        <v>5258</v>
      </c>
      <c r="E23" s="19">
        <v>1382</v>
      </c>
      <c r="F23" s="19">
        <v>299</v>
      </c>
      <c r="G23" s="19">
        <v>1847</v>
      </c>
      <c r="H23" s="19">
        <v>542</v>
      </c>
      <c r="I23" s="19">
        <v>107</v>
      </c>
      <c r="J23" s="19">
        <v>332</v>
      </c>
      <c r="K23" s="19">
        <v>123</v>
      </c>
      <c r="L23" s="19">
        <v>123</v>
      </c>
      <c r="M23" s="19">
        <v>97</v>
      </c>
      <c r="N23" s="21">
        <v>406</v>
      </c>
      <c r="O23" s="22"/>
      <c r="P23" s="3"/>
    </row>
    <row r="24" spans="1:16" s="7" customFormat="1" ht="19.5" customHeight="1">
      <c r="A24" s="35"/>
      <c r="B24" s="39"/>
      <c r="C24" s="27" t="s">
        <v>3</v>
      </c>
      <c r="D24" s="18">
        <f t="shared" si="1"/>
        <v>33037</v>
      </c>
      <c r="E24" s="19">
        <v>12520</v>
      </c>
      <c r="F24" s="19">
        <v>2693</v>
      </c>
      <c r="G24" s="19">
        <v>4232</v>
      </c>
      <c r="H24" s="19">
        <v>5012</v>
      </c>
      <c r="I24" s="19">
        <v>322</v>
      </c>
      <c r="J24" s="19">
        <v>3300</v>
      </c>
      <c r="K24" s="19">
        <v>1280</v>
      </c>
      <c r="L24" s="19">
        <v>519</v>
      </c>
      <c r="M24" s="19">
        <v>307</v>
      </c>
      <c r="N24" s="21">
        <v>2852</v>
      </c>
      <c r="O24" s="22"/>
      <c r="P24" s="3"/>
    </row>
    <row r="25" spans="1:16" s="7" customFormat="1" ht="19.5" customHeight="1">
      <c r="A25" s="35"/>
      <c r="B25" s="39"/>
      <c r="C25" s="27" t="s">
        <v>4</v>
      </c>
      <c r="D25" s="18">
        <f t="shared" si="1"/>
        <v>224463</v>
      </c>
      <c r="E25" s="29">
        <v>27463</v>
      </c>
      <c r="F25" s="29">
        <v>31479</v>
      </c>
      <c r="G25" s="29">
        <v>19698</v>
      </c>
      <c r="H25" s="29">
        <v>26703</v>
      </c>
      <c r="I25" s="29">
        <v>28868</v>
      </c>
      <c r="J25" s="29">
        <v>17690</v>
      </c>
      <c r="K25" s="29">
        <v>17173</v>
      </c>
      <c r="L25" s="29">
        <v>18185</v>
      </c>
      <c r="M25" s="29">
        <v>23281</v>
      </c>
      <c r="N25" s="30">
        <v>13923</v>
      </c>
      <c r="O25" s="22"/>
      <c r="P25" s="3"/>
    </row>
    <row r="26" spans="1:16" s="7" customFormat="1" ht="19.5" customHeight="1">
      <c r="A26" s="35"/>
      <c r="B26" s="39"/>
      <c r="C26" s="40" t="s">
        <v>5</v>
      </c>
      <c r="D26" s="18">
        <f t="shared" si="1"/>
        <v>42166</v>
      </c>
      <c r="E26" s="29">
        <v>7265</v>
      </c>
      <c r="F26" s="29">
        <v>1393</v>
      </c>
      <c r="G26" s="29">
        <v>1944</v>
      </c>
      <c r="H26" s="29">
        <v>5538</v>
      </c>
      <c r="I26" s="29">
        <v>3985</v>
      </c>
      <c r="J26" s="29">
        <v>3434</v>
      </c>
      <c r="K26" s="29" t="s">
        <v>38</v>
      </c>
      <c r="L26" s="29">
        <v>3556</v>
      </c>
      <c r="M26" s="29">
        <v>7438</v>
      </c>
      <c r="N26" s="30">
        <v>7613</v>
      </c>
      <c r="O26" s="22"/>
      <c r="P26" s="3"/>
    </row>
    <row r="27" spans="1:16" s="7" customFormat="1" ht="19.5" customHeight="1">
      <c r="A27" s="35"/>
      <c r="B27" s="25" t="s">
        <v>23</v>
      </c>
      <c r="C27" s="17"/>
      <c r="D27" s="18">
        <f t="shared" si="1"/>
        <v>19555</v>
      </c>
      <c r="E27" s="18">
        <v>764</v>
      </c>
      <c r="F27" s="18">
        <v>1053</v>
      </c>
      <c r="G27" s="18">
        <f>SUM(G28:G30)</f>
        <v>152</v>
      </c>
      <c r="H27" s="18">
        <v>1861</v>
      </c>
      <c r="I27" s="18">
        <f>SUM(I28:I30)</f>
        <v>1060</v>
      </c>
      <c r="J27" s="18">
        <f>SUM(J28:J30)</f>
        <v>2379</v>
      </c>
      <c r="K27" s="18">
        <v>228</v>
      </c>
      <c r="L27" s="18">
        <f>SUM(L28:L30)</f>
        <v>6111</v>
      </c>
      <c r="M27" s="18">
        <f>SUM(M28:M30)</f>
        <v>5947</v>
      </c>
      <c r="N27" s="32" t="s">
        <v>33</v>
      </c>
      <c r="O27" s="22"/>
      <c r="P27" s="3"/>
    </row>
    <row r="28" spans="1:16" s="7" customFormat="1" ht="19.5" customHeight="1">
      <c r="A28" s="35"/>
      <c r="B28" s="26"/>
      <c r="C28" s="27" t="s">
        <v>32</v>
      </c>
      <c r="D28" s="18">
        <f>SUM(E28:N28)</f>
        <v>916</v>
      </c>
      <c r="E28" s="20" t="s">
        <v>33</v>
      </c>
      <c r="F28" s="20" t="s">
        <v>33</v>
      </c>
      <c r="G28" s="19">
        <v>25</v>
      </c>
      <c r="H28" s="19">
        <v>332</v>
      </c>
      <c r="I28" s="19">
        <v>138</v>
      </c>
      <c r="J28" s="20" t="s">
        <v>35</v>
      </c>
      <c r="K28" s="19">
        <v>142</v>
      </c>
      <c r="L28" s="19">
        <v>119</v>
      </c>
      <c r="M28" s="19">
        <v>160</v>
      </c>
      <c r="N28" s="32" t="s">
        <v>33</v>
      </c>
      <c r="O28" s="22"/>
      <c r="P28" s="3"/>
    </row>
    <row r="29" spans="1:16" s="7" customFormat="1" ht="19.5" customHeight="1">
      <c r="A29" s="35"/>
      <c r="B29" s="26"/>
      <c r="C29" s="27" t="s">
        <v>6</v>
      </c>
      <c r="D29" s="18">
        <f t="shared" si="1"/>
        <v>8142</v>
      </c>
      <c r="E29" s="19">
        <v>243</v>
      </c>
      <c r="F29" s="19">
        <v>726</v>
      </c>
      <c r="G29" s="19">
        <v>127</v>
      </c>
      <c r="H29" s="19">
        <v>826</v>
      </c>
      <c r="I29" s="19">
        <v>922</v>
      </c>
      <c r="J29" s="19">
        <v>650</v>
      </c>
      <c r="K29" s="19">
        <v>24</v>
      </c>
      <c r="L29" s="19">
        <v>1669</v>
      </c>
      <c r="M29" s="19">
        <v>2955</v>
      </c>
      <c r="N29" s="32" t="s">
        <v>33</v>
      </c>
      <c r="O29" s="22"/>
      <c r="P29" s="3"/>
    </row>
    <row r="30" spans="1:16" s="7" customFormat="1" ht="19.5" customHeight="1">
      <c r="A30" s="35"/>
      <c r="B30" s="26"/>
      <c r="C30" s="27" t="s">
        <v>7</v>
      </c>
      <c r="D30" s="18">
        <f t="shared" si="1"/>
        <v>10497</v>
      </c>
      <c r="E30" s="29">
        <v>521</v>
      </c>
      <c r="F30" s="29">
        <v>327</v>
      </c>
      <c r="G30" s="20" t="s">
        <v>33</v>
      </c>
      <c r="H30" s="29">
        <v>703</v>
      </c>
      <c r="I30" s="20" t="s">
        <v>33</v>
      </c>
      <c r="J30" s="29">
        <v>1729</v>
      </c>
      <c r="K30" s="29">
        <v>62</v>
      </c>
      <c r="L30" s="29">
        <v>4323</v>
      </c>
      <c r="M30" s="29">
        <v>2832</v>
      </c>
      <c r="N30" s="32" t="s">
        <v>33</v>
      </c>
      <c r="O30" s="22"/>
      <c r="P30" s="3"/>
    </row>
    <row r="31" spans="1:16" s="7" customFormat="1" ht="19.5" customHeight="1">
      <c r="A31" s="35"/>
      <c r="B31" s="41"/>
      <c r="C31" s="42" t="s">
        <v>8</v>
      </c>
      <c r="D31" s="43">
        <f t="shared" si="1"/>
        <v>1867</v>
      </c>
      <c r="E31" s="44" t="s">
        <v>33</v>
      </c>
      <c r="F31" s="44" t="s">
        <v>33</v>
      </c>
      <c r="G31" s="44" t="s">
        <v>33</v>
      </c>
      <c r="H31" s="44" t="s">
        <v>33</v>
      </c>
      <c r="I31" s="20" t="s">
        <v>33</v>
      </c>
      <c r="J31" s="44" t="s">
        <v>33</v>
      </c>
      <c r="K31" s="44" t="s">
        <v>33</v>
      </c>
      <c r="L31" s="45">
        <v>1293</v>
      </c>
      <c r="M31" s="45">
        <v>574</v>
      </c>
      <c r="N31" s="46" t="s">
        <v>33</v>
      </c>
      <c r="O31" s="22"/>
      <c r="P31" s="3"/>
    </row>
    <row r="32" spans="1:16" s="7" customFormat="1" ht="19.5" customHeight="1">
      <c r="A32" s="47" t="s">
        <v>27</v>
      </c>
      <c r="B32" s="48" t="s">
        <v>22</v>
      </c>
      <c r="C32" s="48"/>
      <c r="D32" s="18">
        <f>SUM(E32:N32)</f>
        <v>21803</v>
      </c>
      <c r="E32" s="19">
        <v>3095</v>
      </c>
      <c r="F32" s="49">
        <v>2446</v>
      </c>
      <c r="G32" s="50">
        <v>2835</v>
      </c>
      <c r="H32" s="50">
        <v>2166</v>
      </c>
      <c r="I32" s="51">
        <v>2847</v>
      </c>
      <c r="J32" s="19">
        <v>1138</v>
      </c>
      <c r="K32" s="36">
        <v>1649</v>
      </c>
      <c r="L32" s="19">
        <v>2282</v>
      </c>
      <c r="M32" s="19">
        <v>1654</v>
      </c>
      <c r="N32" s="21">
        <v>1691</v>
      </c>
      <c r="O32" s="22"/>
      <c r="P32" s="3"/>
    </row>
    <row r="33" spans="1:16" s="7" customFormat="1" ht="19.5" customHeight="1">
      <c r="A33" s="52"/>
      <c r="B33" s="23" t="s">
        <v>21</v>
      </c>
      <c r="C33" s="23"/>
      <c r="D33" s="18">
        <f aca="true" t="shared" si="2" ref="D33:D43">SUM(E33,F33,G33,H33,I33,J33,K33,L33,M33,N33)</f>
        <v>4729922</v>
      </c>
      <c r="E33" s="18">
        <v>637110</v>
      </c>
      <c r="F33" s="53">
        <v>570041</v>
      </c>
      <c r="G33" s="18">
        <v>537791</v>
      </c>
      <c r="H33" s="18">
        <v>473372</v>
      </c>
      <c r="I33" s="53">
        <v>600845</v>
      </c>
      <c r="J33" s="18">
        <v>309409</v>
      </c>
      <c r="K33" s="18">
        <v>398999</v>
      </c>
      <c r="L33" s="18">
        <v>454867</v>
      </c>
      <c r="M33" s="18">
        <v>415583</v>
      </c>
      <c r="N33" s="24">
        <v>331905</v>
      </c>
      <c r="O33" s="22"/>
      <c r="P33" s="3"/>
    </row>
    <row r="34" spans="1:16" s="7" customFormat="1" ht="19.5" customHeight="1">
      <c r="A34" s="52"/>
      <c r="B34" s="25" t="s">
        <v>20</v>
      </c>
      <c r="C34" s="17"/>
      <c r="D34" s="18">
        <f t="shared" si="2"/>
        <v>2634317</v>
      </c>
      <c r="E34" s="18">
        <v>440742</v>
      </c>
      <c r="F34" s="53">
        <v>432598</v>
      </c>
      <c r="G34" s="50">
        <v>360238</v>
      </c>
      <c r="H34" s="18">
        <v>333473</v>
      </c>
      <c r="I34" s="53">
        <v>139621</v>
      </c>
      <c r="J34" s="18">
        <v>202819</v>
      </c>
      <c r="K34" s="18">
        <v>223113</v>
      </c>
      <c r="L34" s="18">
        <v>132807</v>
      </c>
      <c r="M34" s="18">
        <v>160843</v>
      </c>
      <c r="N34" s="24">
        <v>208063</v>
      </c>
      <c r="O34" s="22"/>
      <c r="P34" s="3"/>
    </row>
    <row r="35" spans="1:16" s="7" customFormat="1" ht="19.5" customHeight="1">
      <c r="A35" s="52"/>
      <c r="B35" s="26"/>
      <c r="C35" s="27" t="s">
        <v>2</v>
      </c>
      <c r="D35" s="18">
        <f t="shared" si="2"/>
        <v>3878</v>
      </c>
      <c r="E35" s="19">
        <v>525</v>
      </c>
      <c r="F35" s="49">
        <v>1197</v>
      </c>
      <c r="G35" s="50">
        <v>1018</v>
      </c>
      <c r="H35" s="50">
        <v>238</v>
      </c>
      <c r="I35" s="49">
        <v>555</v>
      </c>
      <c r="J35" s="19">
        <v>84</v>
      </c>
      <c r="K35" s="18">
        <v>154</v>
      </c>
      <c r="L35" s="20" t="s">
        <v>37</v>
      </c>
      <c r="M35" s="19">
        <v>77</v>
      </c>
      <c r="N35" s="21">
        <v>30</v>
      </c>
      <c r="O35" s="22"/>
      <c r="P35" s="3"/>
    </row>
    <row r="36" spans="1:16" s="7" customFormat="1" ht="19.5" customHeight="1">
      <c r="A36" s="52"/>
      <c r="B36" s="39"/>
      <c r="C36" s="27" t="s">
        <v>3</v>
      </c>
      <c r="D36" s="18">
        <f t="shared" si="2"/>
        <v>37052</v>
      </c>
      <c r="E36" s="19">
        <v>6311</v>
      </c>
      <c r="F36" s="49">
        <v>5806</v>
      </c>
      <c r="G36" s="50">
        <v>8651</v>
      </c>
      <c r="H36" s="50">
        <v>1495</v>
      </c>
      <c r="I36" s="49">
        <v>11346</v>
      </c>
      <c r="J36" s="19">
        <v>1207</v>
      </c>
      <c r="K36" s="18">
        <v>876</v>
      </c>
      <c r="L36" s="19">
        <v>133</v>
      </c>
      <c r="M36" s="19">
        <v>517</v>
      </c>
      <c r="N36" s="21">
        <v>710</v>
      </c>
      <c r="O36" s="22"/>
      <c r="P36" s="3"/>
    </row>
    <row r="37" spans="1:16" s="7" customFormat="1" ht="19.5" customHeight="1">
      <c r="A37" s="52"/>
      <c r="B37" s="39"/>
      <c r="C37" s="27" t="s">
        <v>4</v>
      </c>
      <c r="D37" s="18">
        <f t="shared" si="2"/>
        <v>814443</v>
      </c>
      <c r="E37" s="29">
        <v>143104</v>
      </c>
      <c r="F37" s="54">
        <v>110228</v>
      </c>
      <c r="G37" s="50">
        <v>128362</v>
      </c>
      <c r="H37" s="50">
        <v>98450</v>
      </c>
      <c r="I37" s="49">
        <v>97052</v>
      </c>
      <c r="J37" s="29">
        <v>47024</v>
      </c>
      <c r="K37" s="55">
        <v>67200</v>
      </c>
      <c r="L37" s="29">
        <v>35721</v>
      </c>
      <c r="M37" s="29">
        <v>33166</v>
      </c>
      <c r="N37" s="30">
        <v>54136</v>
      </c>
      <c r="O37" s="22"/>
      <c r="P37" s="3"/>
    </row>
    <row r="38" spans="1:16" s="7" customFormat="1" ht="19.5" customHeight="1">
      <c r="A38" s="52"/>
      <c r="B38" s="39"/>
      <c r="C38" s="40" t="s">
        <v>5</v>
      </c>
      <c r="D38" s="18">
        <f t="shared" si="2"/>
        <v>1778971</v>
      </c>
      <c r="E38" s="29">
        <v>290801</v>
      </c>
      <c r="F38" s="54">
        <v>315368</v>
      </c>
      <c r="G38" s="50">
        <v>222207</v>
      </c>
      <c r="H38" s="50">
        <v>233254</v>
      </c>
      <c r="I38" s="54">
        <v>30668</v>
      </c>
      <c r="J38" s="29">
        <v>154504</v>
      </c>
      <c r="K38" s="55">
        <v>154882</v>
      </c>
      <c r="L38" s="29">
        <v>96953</v>
      </c>
      <c r="M38" s="29">
        <v>127146</v>
      </c>
      <c r="N38" s="30">
        <v>153188</v>
      </c>
      <c r="O38" s="22"/>
      <c r="P38" s="3"/>
    </row>
    <row r="39" spans="1:16" s="7" customFormat="1" ht="19.5" customHeight="1">
      <c r="A39" s="52"/>
      <c r="B39" s="25" t="s">
        <v>23</v>
      </c>
      <c r="C39" s="17"/>
      <c r="D39" s="18">
        <f t="shared" si="2"/>
        <v>1770378</v>
      </c>
      <c r="E39" s="18">
        <v>196368</v>
      </c>
      <c r="F39" s="53">
        <v>137443</v>
      </c>
      <c r="G39" s="50">
        <v>139469</v>
      </c>
      <c r="H39" s="18">
        <v>139935</v>
      </c>
      <c r="I39" s="53">
        <v>174047</v>
      </c>
      <c r="J39" s="18">
        <v>106590</v>
      </c>
      <c r="K39" s="18">
        <v>175886</v>
      </c>
      <c r="L39" s="18">
        <v>322059</v>
      </c>
      <c r="M39" s="18">
        <v>254740</v>
      </c>
      <c r="N39" s="30">
        <v>123841</v>
      </c>
      <c r="O39" s="22"/>
      <c r="P39" s="3"/>
    </row>
    <row r="40" spans="1:16" s="7" customFormat="1" ht="19.5" customHeight="1">
      <c r="A40" s="52"/>
      <c r="B40" s="26"/>
      <c r="C40" s="27" t="s">
        <v>4</v>
      </c>
      <c r="D40" s="18">
        <f t="shared" si="2"/>
        <v>8400</v>
      </c>
      <c r="E40" s="19">
        <v>615</v>
      </c>
      <c r="F40" s="20" t="s">
        <v>38</v>
      </c>
      <c r="G40" s="50">
        <v>1534</v>
      </c>
      <c r="H40" s="50">
        <v>1061</v>
      </c>
      <c r="I40" s="49">
        <v>1040</v>
      </c>
      <c r="J40" s="19">
        <v>215</v>
      </c>
      <c r="K40" s="18">
        <v>3351</v>
      </c>
      <c r="L40" s="19">
        <v>207</v>
      </c>
      <c r="M40" s="19">
        <v>79</v>
      </c>
      <c r="N40" s="21">
        <v>298</v>
      </c>
      <c r="O40" s="22"/>
      <c r="P40" s="3"/>
    </row>
    <row r="41" spans="1:16" s="7" customFormat="1" ht="19.5" customHeight="1">
      <c r="A41" s="52"/>
      <c r="B41" s="26"/>
      <c r="C41" s="27" t="s">
        <v>6</v>
      </c>
      <c r="D41" s="18">
        <f t="shared" si="2"/>
        <v>53087</v>
      </c>
      <c r="E41" s="19">
        <v>8067</v>
      </c>
      <c r="F41" s="20" t="s">
        <v>38</v>
      </c>
      <c r="G41" s="50">
        <v>7628</v>
      </c>
      <c r="H41" s="50">
        <v>9755</v>
      </c>
      <c r="I41" s="49">
        <v>4585</v>
      </c>
      <c r="J41" s="19">
        <v>875</v>
      </c>
      <c r="K41" s="18">
        <v>19410</v>
      </c>
      <c r="L41" s="19">
        <v>1123</v>
      </c>
      <c r="M41" s="19">
        <v>220</v>
      </c>
      <c r="N41" s="21">
        <v>1424</v>
      </c>
      <c r="O41" s="22"/>
      <c r="P41" s="3"/>
    </row>
    <row r="42" spans="1:16" s="7" customFormat="1" ht="19.5" customHeight="1">
      <c r="A42" s="52"/>
      <c r="B42" s="26"/>
      <c r="C42" s="27" t="s">
        <v>7</v>
      </c>
      <c r="D42" s="18">
        <f t="shared" si="2"/>
        <v>1709262</v>
      </c>
      <c r="E42" s="29">
        <v>187687</v>
      </c>
      <c r="F42" s="54">
        <v>137443</v>
      </c>
      <c r="G42" s="50">
        <v>130307</v>
      </c>
      <c r="H42" s="50">
        <v>129118</v>
      </c>
      <c r="I42" s="54">
        <v>168422</v>
      </c>
      <c r="J42" s="29">
        <v>105500</v>
      </c>
      <c r="K42" s="55">
        <v>153124</v>
      </c>
      <c r="L42" s="29">
        <v>320729</v>
      </c>
      <c r="M42" s="29">
        <v>254813</v>
      </c>
      <c r="N42" s="30">
        <v>122119</v>
      </c>
      <c r="O42" s="22"/>
      <c r="P42" s="3"/>
    </row>
    <row r="43" spans="1:16" s="7" customFormat="1" ht="19.5" customHeight="1" thickBot="1">
      <c r="A43" s="56"/>
      <c r="B43" s="57"/>
      <c r="C43" s="58" t="s">
        <v>8</v>
      </c>
      <c r="D43" s="59">
        <f t="shared" si="2"/>
        <v>801072</v>
      </c>
      <c r="E43" s="60">
        <v>70062</v>
      </c>
      <c r="F43" s="61">
        <v>112241</v>
      </c>
      <c r="G43" s="62">
        <v>53557</v>
      </c>
      <c r="H43" s="62">
        <v>17658</v>
      </c>
      <c r="I43" s="61">
        <v>71855</v>
      </c>
      <c r="J43" s="60">
        <v>36806</v>
      </c>
      <c r="K43" s="63">
        <v>32716</v>
      </c>
      <c r="L43" s="60">
        <v>289849</v>
      </c>
      <c r="M43" s="60">
        <v>94240</v>
      </c>
      <c r="N43" s="64">
        <v>22088</v>
      </c>
      <c r="O43" s="22"/>
      <c r="P43" s="3"/>
    </row>
    <row r="44" spans="1:15" ht="14.25">
      <c r="A44" s="65"/>
      <c r="B44" s="66"/>
      <c r="C44" s="22"/>
      <c r="D44" s="22"/>
      <c r="E44" s="22"/>
      <c r="F44" s="22"/>
      <c r="G44" s="22"/>
      <c r="H44" s="22"/>
      <c r="I44" s="22"/>
      <c r="J44" s="22"/>
      <c r="K44" s="67" t="s">
        <v>10</v>
      </c>
      <c r="L44" s="68"/>
      <c r="M44" s="68"/>
      <c r="N44" s="68"/>
      <c r="O44" s="22"/>
    </row>
    <row r="45" spans="1:15" ht="14.25">
      <c r="A45" s="54"/>
      <c r="B45" s="66"/>
      <c r="O45" s="22"/>
    </row>
    <row r="46" spans="1:15" ht="14.25">
      <c r="A46" s="69"/>
      <c r="O46" s="22"/>
    </row>
    <row r="47" spans="1:15" ht="14.25">
      <c r="A47" s="3"/>
      <c r="O47" s="22"/>
    </row>
    <row r="48" spans="1:15" ht="14.25">
      <c r="A48" s="3"/>
      <c r="O48" s="22"/>
    </row>
    <row r="49" spans="1:15" ht="14.25">
      <c r="A49" s="3"/>
      <c r="O49" s="22"/>
    </row>
    <row r="50" spans="1:15" ht="14.25">
      <c r="A50" s="3"/>
      <c r="O50" s="22"/>
    </row>
    <row r="51" ht="14.25" customHeight="1"/>
  </sheetData>
  <sheetProtection/>
  <mergeCells count="17">
    <mergeCell ref="K44:N44"/>
    <mergeCell ref="A32:A43"/>
    <mergeCell ref="A7:C7"/>
    <mergeCell ref="A20:A31"/>
    <mergeCell ref="A8:A19"/>
    <mergeCell ref="B10:C10"/>
    <mergeCell ref="B15:C15"/>
    <mergeCell ref="B8:C8"/>
    <mergeCell ref="B9:C9"/>
    <mergeCell ref="B20:C20"/>
    <mergeCell ref="B33:C33"/>
    <mergeCell ref="B34:C34"/>
    <mergeCell ref="B39:C39"/>
    <mergeCell ref="B21:C21"/>
    <mergeCell ref="B22:C22"/>
    <mergeCell ref="B27:C27"/>
    <mergeCell ref="B32:C32"/>
  </mergeCells>
  <printOptions/>
  <pageMargins left="0.7874015748031497" right="0.7874015748031497" top="0.7874015748031497" bottom="0" header="0.5118110236220472" footer="0.5118110236220472"/>
  <pageSetup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2017-08-22T04:09:15Z</cp:lastPrinted>
  <dcterms:created xsi:type="dcterms:W3CDTF">2006-07-24T02:15:03Z</dcterms:created>
  <dcterms:modified xsi:type="dcterms:W3CDTF">2017-12-15T07:10:11Z</dcterms:modified>
  <cp:category/>
  <cp:version/>
  <cp:contentType/>
  <cp:contentStatus/>
</cp:coreProperties>
</file>