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15D74912-EF68-4758-B491-08E6A82B0D56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0-06住居の所有別世帯数（一般世帯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G12" i="1"/>
  <c r="E12" i="1"/>
  <c r="C12" i="1"/>
  <c r="G47" i="1" l="1"/>
  <c r="L47" i="1" s="1"/>
  <c r="G46" i="1"/>
  <c r="L46" i="1" s="1"/>
  <c r="G19" i="1"/>
  <c r="L19" i="1" s="1"/>
  <c r="G18" i="1"/>
  <c r="L18" i="1" s="1"/>
  <c r="G15" i="1"/>
  <c r="L15" i="1" s="1"/>
  <c r="G14" i="1"/>
  <c r="L14" i="1" s="1"/>
  <c r="C10" i="1"/>
  <c r="E10" i="1"/>
  <c r="I10" i="1"/>
  <c r="J10" i="1"/>
  <c r="K10" i="1"/>
  <c r="I11" i="1" l="1"/>
  <c r="J11" i="1"/>
  <c r="K11" i="1"/>
  <c r="E11" i="1"/>
  <c r="C11" i="1"/>
  <c r="G51" i="1"/>
  <c r="L51" i="1" s="1"/>
  <c r="G43" i="1"/>
  <c r="L43" i="1" s="1"/>
  <c r="G39" i="1"/>
  <c r="L39" i="1" s="1"/>
  <c r="G35" i="1"/>
  <c r="L35" i="1" s="1"/>
  <c r="G42" i="1"/>
  <c r="L42" i="1"/>
  <c r="G34" i="1"/>
  <c r="L34" i="1" s="1"/>
  <c r="G38" i="1"/>
  <c r="L38" i="1" s="1"/>
  <c r="G50" i="1"/>
  <c r="L50" i="1" s="1"/>
  <c r="L10" i="1" l="1"/>
  <c r="G10" i="1"/>
  <c r="L11" i="1"/>
  <c r="G11" i="1"/>
</calcChain>
</file>

<file path=xl/sharedStrings.xml><?xml version="1.0" encoding="utf-8"?>
<sst xmlns="http://schemas.openxmlformats.org/spreadsheetml/2006/main" count="137" uniqueCount="38">
  <si>
    <t>（６）住居の所有別世帯数 （一般世帯）</t>
    <rPh sb="3" eb="5">
      <t>ジュウキョ</t>
    </rPh>
    <rPh sb="6" eb="8">
      <t>ショユウ</t>
    </rPh>
    <rPh sb="8" eb="9">
      <t>ベツ</t>
    </rPh>
    <rPh sb="9" eb="12">
      <t>セタイスウ</t>
    </rPh>
    <rPh sb="14" eb="16">
      <t>イッパン</t>
    </rPh>
    <rPh sb="16" eb="18">
      <t>セタイ</t>
    </rPh>
    <phoneticPr fontId="2"/>
  </si>
  <si>
    <t>各年10月１日現在</t>
    <phoneticPr fontId="2"/>
  </si>
  <si>
    <t>市　町　別</t>
    <rPh sb="0" eb="1">
      <t>シ</t>
    </rPh>
    <rPh sb="2" eb="3">
      <t>マチ</t>
    </rPh>
    <rPh sb="4" eb="5">
      <t>ベツ</t>
    </rPh>
    <phoneticPr fontId="2"/>
  </si>
  <si>
    <t>年</t>
    <rPh sb="0" eb="1">
      <t>ネン</t>
    </rPh>
    <phoneticPr fontId="2"/>
  </si>
  <si>
    <t>総　　　数</t>
    <rPh sb="0" eb="1">
      <t>フサ</t>
    </rPh>
    <rPh sb="4" eb="5">
      <t>カズ</t>
    </rPh>
    <phoneticPr fontId="2"/>
  </si>
  <si>
    <t>持　ち　家</t>
    <rPh sb="0" eb="1">
      <t>モ</t>
    </rPh>
    <rPh sb="4" eb="5">
      <t>イエ</t>
    </rPh>
    <phoneticPr fontId="2"/>
  </si>
  <si>
    <t>借　　　家</t>
    <rPh sb="0" eb="1">
      <t>カ</t>
    </rPh>
    <rPh sb="4" eb="5">
      <t>イエ</t>
    </rPh>
    <phoneticPr fontId="2"/>
  </si>
  <si>
    <t>民営借家</t>
    <rPh sb="0" eb="2">
      <t>ミンエイ</t>
    </rPh>
    <rPh sb="2" eb="4">
      <t>シャクヤ</t>
    </rPh>
    <phoneticPr fontId="2"/>
  </si>
  <si>
    <t>給与住宅</t>
    <rPh sb="0" eb="2">
      <t>キュウヨ</t>
    </rPh>
    <rPh sb="2" eb="4">
      <t>ジュウタク</t>
    </rPh>
    <phoneticPr fontId="2"/>
  </si>
  <si>
    <t>㎡</t>
  </si>
  <si>
    <t>㎡</t>
    <phoneticPr fontId="2"/>
  </si>
  <si>
    <t>半　田　市</t>
    <rPh sb="0" eb="1">
      <t>ハン</t>
    </rPh>
    <rPh sb="2" eb="3">
      <t>タ</t>
    </rPh>
    <rPh sb="4" eb="5">
      <t>シ</t>
    </rPh>
    <phoneticPr fontId="2"/>
  </si>
  <si>
    <t>阿 久 比 町</t>
    <rPh sb="0" eb="1">
      <t>オモネ</t>
    </rPh>
    <rPh sb="2" eb="3">
      <t>ヒサシ</t>
    </rPh>
    <rPh sb="4" eb="5">
      <t>ヒ</t>
    </rPh>
    <rPh sb="6" eb="7">
      <t>マチ</t>
    </rPh>
    <phoneticPr fontId="2"/>
  </si>
  <si>
    <t>東　浦　町</t>
    <rPh sb="0" eb="1">
      <t>ヒガシ</t>
    </rPh>
    <rPh sb="2" eb="3">
      <t>ウラ</t>
    </rPh>
    <rPh sb="4" eb="5">
      <t>マチ</t>
    </rPh>
    <phoneticPr fontId="2"/>
  </si>
  <si>
    <t>南 知 多 町</t>
    <rPh sb="0" eb="1">
      <t>ミナミ</t>
    </rPh>
    <rPh sb="2" eb="3">
      <t>チ</t>
    </rPh>
    <rPh sb="4" eb="5">
      <t>タ</t>
    </rPh>
    <rPh sb="6" eb="7">
      <t>マチ</t>
    </rPh>
    <phoneticPr fontId="2"/>
  </si>
  <si>
    <t>美　浜　町</t>
    <rPh sb="0" eb="1">
      <t>ビ</t>
    </rPh>
    <rPh sb="2" eb="3">
      <t>ハマ</t>
    </rPh>
    <rPh sb="4" eb="5">
      <t>マチ</t>
    </rPh>
    <phoneticPr fontId="2"/>
  </si>
  <si>
    <t>武　豊　町</t>
    <rPh sb="0" eb="1">
      <t>タケシ</t>
    </rPh>
    <rPh sb="2" eb="3">
      <t>ユタカ</t>
    </rPh>
    <rPh sb="4" eb="5">
      <t>マチ</t>
    </rPh>
    <phoneticPr fontId="2"/>
  </si>
  <si>
    <t>　　　　〈資料〉国勢調査</t>
    <rPh sb="8" eb="10">
      <t>コクセイ</t>
    </rPh>
    <rPh sb="10" eb="12">
      <t>チョウサ</t>
    </rPh>
    <phoneticPr fontId="2"/>
  </si>
  <si>
    <r>
      <t>　　　 ２）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「その他の世帯｣とは、間借り世帯及び住宅以外に住む一般世帯をいう。</t>
    </r>
    <rPh sb="10" eb="11">
      <t>タ</t>
    </rPh>
    <rPh sb="18" eb="20">
      <t>マガ</t>
    </rPh>
    <rPh sb="21" eb="23">
      <t>セタイ</t>
    </rPh>
    <rPh sb="23" eb="24">
      <t>オヨ</t>
    </rPh>
    <rPh sb="25" eb="27">
      <t>ジュウタク</t>
    </rPh>
    <rPh sb="27" eb="29">
      <t>イガイ</t>
    </rPh>
    <rPh sb="30" eb="31">
      <t>ス</t>
    </rPh>
    <rPh sb="32" eb="34">
      <t>イッパン</t>
    </rPh>
    <rPh sb="34" eb="36">
      <t>セタイ</t>
    </rPh>
    <phoneticPr fontId="2"/>
  </si>
  <si>
    <t>その他の   　
世　　帯</t>
    <rPh sb="2" eb="3">
      <t>タ</t>
    </rPh>
    <rPh sb="9" eb="10">
      <t>ヨ</t>
    </rPh>
    <rPh sb="12" eb="13">
      <t>オビ</t>
    </rPh>
    <phoneticPr fontId="2"/>
  </si>
  <si>
    <t>１人当り
延べ面積</t>
    <phoneticPr fontId="2"/>
  </si>
  <si>
    <t>１人当り
延べ面積</t>
    <rPh sb="1" eb="2">
      <t>ヒト</t>
    </rPh>
    <rPh sb="5" eb="6">
      <t>ノ</t>
    </rPh>
    <rPh sb="7" eb="9">
      <t>メンセキ</t>
    </rPh>
    <phoneticPr fontId="2"/>
  </si>
  <si>
    <t>公営・公団
公　　　社</t>
    <rPh sb="0" eb="2">
      <t>コウエイ</t>
    </rPh>
    <rPh sb="3" eb="5">
      <t>コウダン</t>
    </rPh>
    <rPh sb="6" eb="7">
      <t>オオヤケ</t>
    </rPh>
    <rPh sb="10" eb="11">
      <t>シャ</t>
    </rPh>
    <phoneticPr fontId="2"/>
  </si>
  <si>
    <t>注）　１） 「一般世帯｣とは、住居と生計を共にしている人の集まり及び一戸を構えて　　　　　　　　　</t>
    <rPh sb="0" eb="1">
      <t>チュウ</t>
    </rPh>
    <rPh sb="7" eb="9">
      <t>イッパン</t>
    </rPh>
    <rPh sb="9" eb="11">
      <t>セタイ</t>
    </rPh>
    <rPh sb="15" eb="17">
      <t>ジュウキョ</t>
    </rPh>
    <rPh sb="18" eb="20">
      <t>セイケイ</t>
    </rPh>
    <rPh sb="21" eb="22">
      <t>トモ</t>
    </rPh>
    <rPh sb="27" eb="28">
      <t>ヒト</t>
    </rPh>
    <rPh sb="29" eb="30">
      <t>アツマ</t>
    </rPh>
    <rPh sb="32" eb="33">
      <t>オヨ</t>
    </rPh>
    <rPh sb="34" eb="36">
      <t>1コ</t>
    </rPh>
    <rPh sb="37" eb="38">
      <t>カマ</t>
    </rPh>
    <phoneticPr fontId="2"/>
  </si>
  <si>
    <t>　　　　　住み込みの雇人は、人数に関係なくすべての雇主の世帯に含まれる。</t>
    <rPh sb="25" eb="27">
      <t>ヤトイヌシ</t>
    </rPh>
    <rPh sb="28" eb="30">
      <t>セタイ</t>
    </rPh>
    <rPh sb="31" eb="32">
      <t>フク</t>
    </rPh>
    <phoneticPr fontId="2"/>
  </si>
  <si>
    <t>　　　　　住んでいる単身者をいう。ただし、これらの世帯と住居を共にする単身の</t>
    <rPh sb="25" eb="27">
      <t>セタイ</t>
    </rPh>
    <rPh sb="28" eb="30">
      <t>ジュウキョ</t>
    </rPh>
    <rPh sb="31" eb="32">
      <t>トモ</t>
    </rPh>
    <rPh sb="35" eb="37">
      <t>タンシン</t>
    </rPh>
    <phoneticPr fontId="2"/>
  </si>
  <si>
    <t>　　　 ３）総数欄の｢１人当り延べ面積｣については、住宅以外に住む一般世帯を</t>
    <rPh sb="6" eb="8">
      <t>ソウスウ</t>
    </rPh>
    <rPh sb="8" eb="9">
      <t>ラン</t>
    </rPh>
    <rPh sb="12" eb="13">
      <t>ヒト</t>
    </rPh>
    <rPh sb="15" eb="16">
      <t>ノ</t>
    </rPh>
    <rPh sb="17" eb="19">
      <t>メンセキ</t>
    </rPh>
    <rPh sb="26" eb="28">
      <t>ジュウタク</t>
    </rPh>
    <rPh sb="28" eb="30">
      <t>イガイ</t>
    </rPh>
    <rPh sb="31" eb="32">
      <t>ス</t>
    </rPh>
    <rPh sb="33" eb="35">
      <t>イッパン</t>
    </rPh>
    <rPh sb="35" eb="37">
      <t>セタイ</t>
    </rPh>
    <phoneticPr fontId="2"/>
  </si>
  <si>
    <t>　　　　　除いて計算した数値である。</t>
    <rPh sb="8" eb="10">
      <t>ケイサン</t>
    </rPh>
    <rPh sb="12" eb="14">
      <t>スウチ</t>
    </rPh>
    <phoneticPr fontId="2"/>
  </si>
  <si>
    <t>-</t>
    <phoneticPr fontId="2"/>
  </si>
  <si>
    <t>総数</t>
    <rPh sb="0" eb="2">
      <t>ソウスウ</t>
    </rPh>
    <phoneticPr fontId="2"/>
  </si>
  <si>
    <t>常　滑　市</t>
    <rPh sb="0" eb="1">
      <t>トコ</t>
    </rPh>
    <rPh sb="2" eb="3">
      <t>ヌメ</t>
    </rPh>
    <rPh sb="4" eb="5">
      <t>シ</t>
    </rPh>
    <phoneticPr fontId="2"/>
  </si>
  <si>
    <t>-</t>
    <phoneticPr fontId="2"/>
  </si>
  <si>
    <t>東　海　市</t>
  </si>
  <si>
    <t>-</t>
  </si>
  <si>
    <t>大　府　市</t>
  </si>
  <si>
    <t>知　多　市</t>
  </si>
  <si>
    <t>56　土木 ・ 建築</t>
    <rPh sb="3" eb="5">
      <t>ドボク</t>
    </rPh>
    <rPh sb="8" eb="10">
      <t>ケンチク</t>
    </rPh>
    <phoneticPr fontId="2"/>
  </si>
  <si>
    <t>土木 ・ 建築　57</t>
    <rPh sb="0" eb="2">
      <t>ドボク</t>
    </rPh>
    <rPh sb="5" eb="7">
      <t>ケンチク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</si>
</sst>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#,##0_);[Red]\(#,##0\)"/>
    <numFmt numFmtId="178" formatCode="#,##0;&quot;△ &quot;#,##0"/>
    <numFmt numFmtId="179" formatCode="#,##0.0_);[Red]\(#,##0.0\)"/>
    <numFmt numFmtId="180" formatCode="#,##0.0;&quot;△ &quot;#,##0.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5" xfId="0" applyFont="1" applyBorder="1" applyAlignment="1">
      <alignment horizontal="center" vertical="center" wrapText="1"/>
    </xf>
    <xf numFmtId="179" fontId="3" fillId="0" borderId="0" xfId="0" applyNumberFormat="1" applyFont="1" applyAlignment="1">
      <alignment horizontal="right" vertical="center"/>
    </xf>
    <xf numFmtId="179" fontId="3" fillId="0" borderId="0" xfId="1" applyNumberFormat="1" applyFont="1" applyFill="1" applyBorder="1" applyAlignment="1">
      <alignment horizontal="right" vertical="center"/>
    </xf>
    <xf numFmtId="179" fontId="3" fillId="0" borderId="6" xfId="1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177" fontId="3" fillId="0" borderId="0" xfId="1" applyNumberFormat="1" applyFont="1" applyFill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8" xfId="1" applyNumberFormat="1" applyFont="1" applyFill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178" fontId="3" fillId="0" borderId="0" xfId="1" applyNumberFormat="1" applyFont="1" applyFill="1" applyBorder="1" applyAlignment="1">
      <alignment horizontal="right" vertical="center"/>
    </xf>
    <xf numFmtId="178" fontId="3" fillId="0" borderId="7" xfId="1" applyNumberFormat="1" applyFont="1" applyFill="1" applyBorder="1" applyAlignment="1">
      <alignment horizontal="right" vertical="center"/>
    </xf>
    <xf numFmtId="178" fontId="3" fillId="0" borderId="6" xfId="1" applyNumberFormat="1" applyFont="1" applyFill="1" applyBorder="1" applyAlignment="1">
      <alignment horizontal="right" vertical="center"/>
    </xf>
    <xf numFmtId="49" fontId="3" fillId="0" borderId="0" xfId="1" applyNumberFormat="1" applyFont="1" applyFill="1" applyBorder="1" applyAlignment="1">
      <alignment horizontal="right"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0" xfId="0" applyNumberFormat="1" applyFont="1" applyAlignment="1" applyProtection="1">
      <alignment horizontal="right" vertical="center"/>
      <protection locked="0"/>
    </xf>
    <xf numFmtId="38" fontId="3" fillId="0" borderId="3" xfId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8" fontId="3" fillId="0" borderId="1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9" xfId="0" applyFont="1" applyBorder="1" applyAlignment="1">
      <alignment horizontal="distributed" vertical="top"/>
    </xf>
    <xf numFmtId="0" fontId="3" fillId="0" borderId="9" xfId="0" applyFont="1" applyBorder="1" applyAlignment="1">
      <alignment horizontal="distributed" vertical="top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49" fontId="0" fillId="0" borderId="5" xfId="0" applyNumberFormat="1" applyBorder="1" applyAlignment="1">
      <alignment horizontal="left" wrapText="1"/>
    </xf>
    <xf numFmtId="49" fontId="1" fillId="0" borderId="5" xfId="0" applyNumberFormat="1" applyFont="1" applyBorder="1" applyAlignment="1">
      <alignment horizontal="left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9"/>
  <sheetViews>
    <sheetView tabSelected="1" zoomScaleNormal="100" zoomScaleSheetLayoutView="100" workbookViewId="0"/>
  </sheetViews>
  <sheetFormatPr defaultColWidth="9" defaultRowHeight="14.25" x14ac:dyDescent="0.15"/>
  <cols>
    <col min="1" max="1" width="17.25" style="2" customWidth="1"/>
    <col min="2" max="2" width="9.75" style="2" customWidth="1"/>
    <col min="3" max="3" width="17.5" style="3" customWidth="1"/>
    <col min="4" max="4" width="10.625" style="3" customWidth="1"/>
    <col min="5" max="5" width="15.5" style="3" customWidth="1"/>
    <col min="6" max="6" width="10.625" style="3" customWidth="1"/>
    <col min="7" max="7" width="15.5" style="3" customWidth="1"/>
    <col min="8" max="8" width="10.625" style="3" customWidth="1"/>
    <col min="9" max="11" width="12.5" style="3" customWidth="1"/>
    <col min="12" max="12" width="15.5" style="3" customWidth="1"/>
    <col min="13" max="13" width="6.875" style="3" customWidth="1"/>
    <col min="14" max="14" width="9.625" style="5" customWidth="1"/>
    <col min="15" max="15" width="11.75" style="3" customWidth="1"/>
    <col min="16" max="16384" width="9" style="3"/>
  </cols>
  <sheetData>
    <row r="1" spans="1:14" ht="14.25" customHeight="1" x14ac:dyDescent="0.15">
      <c r="A1" s="1" t="s">
        <v>36</v>
      </c>
      <c r="M1" s="4" t="s">
        <v>37</v>
      </c>
    </row>
    <row r="2" spans="1:14" ht="10.5" customHeight="1" x14ac:dyDescent="0.15"/>
    <row r="3" spans="1:14" ht="18.75" x14ac:dyDescent="0.15">
      <c r="A3" s="44" t="s">
        <v>0</v>
      </c>
      <c r="B3" s="44"/>
      <c r="C3" s="44"/>
      <c r="D3" s="44"/>
    </row>
    <row r="4" spans="1:14" ht="17.25" customHeight="1" thickBot="1" x14ac:dyDescent="0.2">
      <c r="H4" s="4"/>
      <c r="I4" s="4"/>
      <c r="J4" s="48" t="s">
        <v>1</v>
      </c>
      <c r="K4" s="48"/>
      <c r="L4" s="48"/>
      <c r="M4" s="6"/>
      <c r="N4" s="6"/>
    </row>
    <row r="5" spans="1:14" ht="6.95" customHeight="1" x14ac:dyDescent="0.15">
      <c r="A5" s="63" t="s">
        <v>2</v>
      </c>
      <c r="B5" s="66" t="s">
        <v>3</v>
      </c>
      <c r="C5" s="45" t="s">
        <v>4</v>
      </c>
      <c r="D5" s="15"/>
      <c r="E5" s="60" t="s">
        <v>5</v>
      </c>
      <c r="F5" s="16"/>
      <c r="G5" s="60" t="s">
        <v>6</v>
      </c>
      <c r="H5" s="15"/>
      <c r="I5" s="17"/>
      <c r="J5" s="17"/>
      <c r="K5" s="17"/>
      <c r="L5" s="55" t="s">
        <v>19</v>
      </c>
      <c r="M5" s="2"/>
      <c r="N5" s="7"/>
    </row>
    <row r="6" spans="1:14" ht="6.95" customHeight="1" x14ac:dyDescent="0.15">
      <c r="A6" s="64"/>
      <c r="B6" s="67"/>
      <c r="C6" s="46"/>
      <c r="D6" s="2"/>
      <c r="E6" s="61"/>
      <c r="F6"/>
      <c r="G6" s="61"/>
      <c r="H6" s="2"/>
      <c r="I6" s="41" t="s">
        <v>22</v>
      </c>
      <c r="J6" s="41" t="s">
        <v>7</v>
      </c>
      <c r="K6" s="49" t="s">
        <v>8</v>
      </c>
      <c r="L6" s="56"/>
      <c r="M6" s="2"/>
      <c r="N6" s="7"/>
    </row>
    <row r="7" spans="1:14" ht="14.25" customHeight="1" x14ac:dyDescent="0.15">
      <c r="A7" s="64"/>
      <c r="B7" s="67"/>
      <c r="C7" s="46"/>
      <c r="D7" s="58" t="s">
        <v>21</v>
      </c>
      <c r="E7" s="61"/>
      <c r="F7" s="58" t="s">
        <v>20</v>
      </c>
      <c r="G7" s="61"/>
      <c r="H7" s="58" t="s">
        <v>20</v>
      </c>
      <c r="I7" s="42"/>
      <c r="J7" s="42"/>
      <c r="K7" s="50"/>
      <c r="L7" s="56"/>
      <c r="M7" s="2"/>
      <c r="N7" s="7"/>
    </row>
    <row r="8" spans="1:14" ht="14.25" customHeight="1" x14ac:dyDescent="0.15">
      <c r="A8" s="65"/>
      <c r="B8" s="68"/>
      <c r="C8" s="47"/>
      <c r="D8" s="59"/>
      <c r="E8" s="62"/>
      <c r="F8" s="59"/>
      <c r="G8" s="62"/>
      <c r="H8" s="59"/>
      <c r="I8" s="43"/>
      <c r="J8" s="43"/>
      <c r="K8" s="51"/>
      <c r="L8" s="57"/>
      <c r="M8" s="2"/>
      <c r="N8" s="7"/>
    </row>
    <row r="9" spans="1:14" ht="15" customHeight="1" x14ac:dyDescent="0.15">
      <c r="A9" s="12"/>
      <c r="B9" s="8"/>
      <c r="C9" s="18"/>
      <c r="D9" s="21" t="s">
        <v>9</v>
      </c>
      <c r="E9" s="18"/>
      <c r="F9" s="19" t="s">
        <v>9</v>
      </c>
      <c r="G9" s="19"/>
      <c r="H9" s="31" t="s">
        <v>10</v>
      </c>
      <c r="I9" s="19"/>
      <c r="J9" s="19"/>
      <c r="K9" s="19"/>
      <c r="L9" s="20"/>
      <c r="M9" s="9"/>
    </row>
    <row r="10" spans="1:14" ht="13.35" customHeight="1" x14ac:dyDescent="0.15">
      <c r="A10" s="40" t="s">
        <v>29</v>
      </c>
      <c r="B10" s="8">
        <v>22</v>
      </c>
      <c r="C10" s="25">
        <f>SUM(C15,C19,C22,C26,C30,C34,C38,C42,C47,C50)</f>
        <v>235404</v>
      </c>
      <c r="D10" s="21" t="s">
        <v>28</v>
      </c>
      <c r="E10" s="25">
        <f>SUM(E15,E19,E22,E26,E30,E34,E38,E42,E47,E50)</f>
        <v>154632</v>
      </c>
      <c r="F10" s="21" t="s">
        <v>28</v>
      </c>
      <c r="G10" s="25">
        <f>SUM(G15,G19,G22,G26,G30,G34,G38,G42,G47,G50)</f>
        <v>68566</v>
      </c>
      <c r="H10" s="21" t="s">
        <v>28</v>
      </c>
      <c r="I10" s="25">
        <f t="shared" ref="I10:L11" si="0">SUM(I15,I19,I22,I26,I30,I34,I38,I42,I47,I50)</f>
        <v>7525</v>
      </c>
      <c r="J10" s="25">
        <f t="shared" si="0"/>
        <v>54015</v>
      </c>
      <c r="K10" s="25">
        <f t="shared" si="0"/>
        <v>7026</v>
      </c>
      <c r="L10" s="32">
        <f t="shared" si="0"/>
        <v>12206</v>
      </c>
      <c r="M10" s="9"/>
    </row>
    <row r="11" spans="1:14" ht="13.35" customHeight="1" x14ac:dyDescent="0.15">
      <c r="A11" s="40"/>
      <c r="B11" s="8">
        <v>27</v>
      </c>
      <c r="C11" s="25">
        <f>SUM(C16,C20,C23,C27,C31,C35,C39,C43,C48,C51)</f>
        <v>249719</v>
      </c>
      <c r="D11" s="26" t="s">
        <v>31</v>
      </c>
      <c r="E11" s="25">
        <f>SUM(E16,E20,E23,E27,E31,E35,E39,E43,E48,E51)</f>
        <v>165657</v>
      </c>
      <c r="F11" s="26" t="s">
        <v>31</v>
      </c>
      <c r="G11" s="25">
        <f>SUM(G16,G20,G23,G27,G31,G35,G39,G43,G48,G51)</f>
        <v>74292</v>
      </c>
      <c r="H11" s="26" t="s">
        <v>31</v>
      </c>
      <c r="I11" s="25">
        <f t="shared" si="0"/>
        <v>6837</v>
      </c>
      <c r="J11" s="25">
        <f t="shared" si="0"/>
        <v>57734</v>
      </c>
      <c r="K11" s="25">
        <f t="shared" si="0"/>
        <v>6957</v>
      </c>
      <c r="L11" s="32">
        <f t="shared" si="0"/>
        <v>12534</v>
      </c>
      <c r="M11" s="9"/>
    </row>
    <row r="12" spans="1:14" ht="13.35" customHeight="1" x14ac:dyDescent="0.15">
      <c r="A12" s="40"/>
      <c r="B12" s="8">
        <v>2</v>
      </c>
      <c r="C12" s="25">
        <f>SUM(C16,C20,C24,C28,C32,C36,C40,C44,C48,C52)</f>
        <v>258395</v>
      </c>
      <c r="D12" s="26" t="s">
        <v>28</v>
      </c>
      <c r="E12" s="25">
        <f>SUM(E16,E20,E24,E28,E32,E36,E40,E44,E48,E52)</f>
        <v>172263</v>
      </c>
      <c r="F12" s="26" t="s">
        <v>28</v>
      </c>
      <c r="G12" s="25">
        <f>SUM(G16,G20,G24,G28,G32,G36,G40,G44,G48,G52)</f>
        <v>86107</v>
      </c>
      <c r="H12" s="26" t="s">
        <v>28</v>
      </c>
      <c r="I12" s="25">
        <f>SUM(I16,I20,I24,I28,I32,I36,I40,I44,I48,I52)</f>
        <v>5683</v>
      </c>
      <c r="J12" s="25">
        <f>SUM(J16,J20,J24,J28,J32,J36,J40,J44,J48,J52)</f>
        <v>60209</v>
      </c>
      <c r="K12" s="25">
        <f>SUM(K16,K20,K24,K28,K32,K36,K40,K44,K48,K52)</f>
        <v>7964</v>
      </c>
      <c r="L12" s="32">
        <f>SUM(L16,L20,L24,L28,L32,L36,L40,L44,L48,L52)</f>
        <v>12276</v>
      </c>
      <c r="M12" s="34"/>
    </row>
    <row r="13" spans="1:14" ht="13.35" customHeight="1" x14ac:dyDescent="0.15">
      <c r="A13" s="12"/>
      <c r="B13" s="8"/>
      <c r="C13" s="25"/>
      <c r="D13" s="18"/>
      <c r="E13" s="25"/>
      <c r="F13" s="19"/>
      <c r="G13" s="28"/>
      <c r="H13" s="18"/>
      <c r="I13" s="28"/>
      <c r="J13" s="28"/>
      <c r="K13" s="28"/>
      <c r="L13" s="30"/>
      <c r="M13" s="9"/>
    </row>
    <row r="14" spans="1:14" ht="13.35" customHeight="1" x14ac:dyDescent="0.15">
      <c r="A14" s="40" t="s">
        <v>11</v>
      </c>
      <c r="B14" s="8">
        <v>22</v>
      </c>
      <c r="C14" s="25">
        <v>44819</v>
      </c>
      <c r="D14" s="21" t="s">
        <v>28</v>
      </c>
      <c r="E14" s="25">
        <v>28974</v>
      </c>
      <c r="F14" s="21" t="s">
        <v>28</v>
      </c>
      <c r="G14" s="28">
        <f>SUM(I14:K14)</f>
        <v>14320</v>
      </c>
      <c r="H14" s="33" t="s">
        <v>28</v>
      </c>
      <c r="I14" s="28">
        <v>1936</v>
      </c>
      <c r="J14" s="28">
        <v>11303</v>
      </c>
      <c r="K14" s="28">
        <v>1081</v>
      </c>
      <c r="L14" s="30">
        <f>C14-E14-G14</f>
        <v>1525</v>
      </c>
      <c r="M14" s="9"/>
    </row>
    <row r="15" spans="1:14" ht="13.35" customHeight="1" x14ac:dyDescent="0.15">
      <c r="A15" s="40"/>
      <c r="B15" s="8">
        <v>27</v>
      </c>
      <c r="C15" s="25">
        <v>46230</v>
      </c>
      <c r="D15" s="21" t="s">
        <v>28</v>
      </c>
      <c r="E15" s="25">
        <v>30625</v>
      </c>
      <c r="F15" s="21" t="s">
        <v>28</v>
      </c>
      <c r="G15" s="28">
        <f>SUM(I15:K15)</f>
        <v>14430</v>
      </c>
      <c r="H15" s="21" t="s">
        <v>28</v>
      </c>
      <c r="I15" s="28">
        <v>1621</v>
      </c>
      <c r="J15" s="28">
        <v>11863</v>
      </c>
      <c r="K15" s="28">
        <v>946</v>
      </c>
      <c r="L15" s="30">
        <f>C15-E15-G15</f>
        <v>1175</v>
      </c>
      <c r="M15" s="9"/>
    </row>
    <row r="16" spans="1:14" ht="13.35" customHeight="1" x14ac:dyDescent="0.15">
      <c r="A16" s="40"/>
      <c r="B16" s="8">
        <v>2</v>
      </c>
      <c r="C16" s="25">
        <v>48938</v>
      </c>
      <c r="D16" s="21" t="s">
        <v>28</v>
      </c>
      <c r="E16" s="25">
        <v>32309</v>
      </c>
      <c r="F16" s="21"/>
      <c r="G16" s="28">
        <v>16629</v>
      </c>
      <c r="H16" s="21"/>
      <c r="I16" s="28">
        <v>1473</v>
      </c>
      <c r="J16" s="28">
        <v>12583</v>
      </c>
      <c r="K16" s="28">
        <v>1278</v>
      </c>
      <c r="L16" s="30">
        <v>1295</v>
      </c>
      <c r="M16" s="9"/>
    </row>
    <row r="17" spans="1:13" ht="13.35" customHeight="1" x14ac:dyDescent="0.15">
      <c r="A17" s="12"/>
      <c r="B17" s="8"/>
      <c r="C17" s="25"/>
      <c r="D17" s="18"/>
      <c r="E17" s="25"/>
      <c r="F17" s="19"/>
      <c r="G17" s="28"/>
      <c r="H17" s="19"/>
      <c r="I17" s="28"/>
      <c r="J17" s="28"/>
      <c r="K17" s="28"/>
      <c r="L17" s="30"/>
      <c r="M17" s="9"/>
    </row>
    <row r="18" spans="1:13" ht="13.35" customHeight="1" x14ac:dyDescent="0.15">
      <c r="A18" s="40" t="s">
        <v>30</v>
      </c>
      <c r="B18" s="8">
        <v>22</v>
      </c>
      <c r="C18" s="25">
        <v>20750</v>
      </c>
      <c r="D18" s="21" t="s">
        <v>28</v>
      </c>
      <c r="E18" s="25">
        <v>14566</v>
      </c>
      <c r="F18" s="21" t="s">
        <v>28</v>
      </c>
      <c r="G18" s="28">
        <f>SUM(I18:K18)</f>
        <v>5764</v>
      </c>
      <c r="H18" s="21" t="s">
        <v>28</v>
      </c>
      <c r="I18" s="28">
        <v>597</v>
      </c>
      <c r="J18" s="28">
        <v>3609</v>
      </c>
      <c r="K18" s="28">
        <v>1558</v>
      </c>
      <c r="L18" s="30">
        <f t="shared" ref="L18:L19" si="1">C18-E18-G18</f>
        <v>420</v>
      </c>
      <c r="M18" s="9"/>
    </row>
    <row r="19" spans="1:13" ht="13.35" customHeight="1" x14ac:dyDescent="0.15">
      <c r="A19" s="40"/>
      <c r="B19" s="8">
        <v>27</v>
      </c>
      <c r="C19" s="25">
        <v>22480</v>
      </c>
      <c r="D19" s="21" t="s">
        <v>28</v>
      </c>
      <c r="E19" s="25">
        <v>15702</v>
      </c>
      <c r="F19" s="21" t="s">
        <v>28</v>
      </c>
      <c r="G19" s="28">
        <f>SUM(I19:K19)</f>
        <v>5830</v>
      </c>
      <c r="H19" s="21" t="s">
        <v>28</v>
      </c>
      <c r="I19" s="28">
        <v>504</v>
      </c>
      <c r="J19" s="28">
        <v>4516</v>
      </c>
      <c r="K19" s="28">
        <v>810</v>
      </c>
      <c r="L19" s="30">
        <f t="shared" si="1"/>
        <v>948</v>
      </c>
      <c r="M19" s="9"/>
    </row>
    <row r="20" spans="1:13" ht="13.35" customHeight="1" x14ac:dyDescent="0.15">
      <c r="A20" s="40"/>
      <c r="B20" s="8">
        <v>2</v>
      </c>
      <c r="C20" s="25">
        <v>24537</v>
      </c>
      <c r="D20" s="21" t="s">
        <v>28</v>
      </c>
      <c r="E20" s="25">
        <v>16720</v>
      </c>
      <c r="F20" s="21" t="s">
        <v>28</v>
      </c>
      <c r="G20" s="28">
        <v>7817</v>
      </c>
      <c r="H20" s="21" t="s">
        <v>28</v>
      </c>
      <c r="I20" s="28">
        <v>426</v>
      </c>
      <c r="J20" s="28">
        <v>5374</v>
      </c>
      <c r="K20" s="28">
        <v>953</v>
      </c>
      <c r="L20" s="30">
        <v>1064</v>
      </c>
      <c r="M20" s="9"/>
    </row>
    <row r="21" spans="1:13" ht="13.35" customHeight="1" x14ac:dyDescent="0.15">
      <c r="A21" s="12"/>
      <c r="B21" s="8"/>
      <c r="C21" s="25"/>
      <c r="D21" s="18"/>
      <c r="E21" s="25"/>
      <c r="F21" s="19"/>
      <c r="G21" s="28"/>
      <c r="H21" s="19"/>
      <c r="I21" s="28"/>
      <c r="J21" s="28"/>
      <c r="K21" s="28"/>
      <c r="L21" s="30"/>
      <c r="M21" s="9"/>
    </row>
    <row r="22" spans="1:13" ht="13.35" customHeight="1" x14ac:dyDescent="0.15">
      <c r="A22" s="39" t="s">
        <v>32</v>
      </c>
      <c r="B22" s="8">
        <v>22</v>
      </c>
      <c r="C22" s="25">
        <v>42830</v>
      </c>
      <c r="D22" s="21" t="s">
        <v>33</v>
      </c>
      <c r="E22" s="25">
        <v>23821</v>
      </c>
      <c r="F22" s="21" t="s">
        <v>33</v>
      </c>
      <c r="G22" s="28">
        <v>14633</v>
      </c>
      <c r="H22" s="21" t="s">
        <v>33</v>
      </c>
      <c r="I22" s="28">
        <v>1382</v>
      </c>
      <c r="J22" s="28">
        <v>11497</v>
      </c>
      <c r="K22" s="28">
        <v>1754</v>
      </c>
      <c r="L22" s="30">
        <v>4376</v>
      </c>
      <c r="M22" s="9"/>
    </row>
    <row r="23" spans="1:13" ht="13.35" customHeight="1" x14ac:dyDescent="0.15">
      <c r="A23" s="39"/>
      <c r="B23" s="8">
        <v>27</v>
      </c>
      <c r="C23" s="25">
        <v>46348</v>
      </c>
      <c r="D23" s="21" t="s">
        <v>33</v>
      </c>
      <c r="E23" s="25">
        <v>27045</v>
      </c>
      <c r="F23" s="21" t="s">
        <v>33</v>
      </c>
      <c r="G23" s="28">
        <v>15221</v>
      </c>
      <c r="H23" s="21" t="s">
        <v>33</v>
      </c>
      <c r="I23" s="28">
        <v>1192</v>
      </c>
      <c r="J23" s="28">
        <v>12294</v>
      </c>
      <c r="K23" s="28">
        <v>1735</v>
      </c>
      <c r="L23" s="30">
        <v>4082</v>
      </c>
      <c r="M23" s="9"/>
    </row>
    <row r="24" spans="1:13" ht="13.35" customHeight="1" x14ac:dyDescent="0.15">
      <c r="A24" s="39"/>
      <c r="B24" s="8">
        <v>2</v>
      </c>
      <c r="C24" s="25">
        <v>49045</v>
      </c>
      <c r="D24" s="21" t="s">
        <v>33</v>
      </c>
      <c r="E24" s="25">
        <v>28776</v>
      </c>
      <c r="F24" s="21" t="s">
        <v>33</v>
      </c>
      <c r="G24" s="28">
        <v>20269</v>
      </c>
      <c r="H24" s="21" t="s">
        <v>33</v>
      </c>
      <c r="I24" s="3">
        <v>759</v>
      </c>
      <c r="J24" s="28">
        <v>13186</v>
      </c>
      <c r="K24" s="38">
        <v>2112</v>
      </c>
      <c r="L24" s="38">
        <v>4212</v>
      </c>
      <c r="M24" s="34"/>
    </row>
    <row r="25" spans="1:13" ht="13.35" customHeight="1" x14ac:dyDescent="0.15">
      <c r="A25" s="12"/>
      <c r="B25" s="8"/>
      <c r="C25" s="25"/>
      <c r="D25" s="18"/>
      <c r="E25" s="25"/>
      <c r="F25" s="19"/>
      <c r="G25" s="28"/>
      <c r="H25" s="19"/>
      <c r="I25" s="28"/>
      <c r="J25" s="28"/>
      <c r="K25" s="28"/>
      <c r="L25" s="30"/>
      <c r="M25" s="9"/>
    </row>
    <row r="26" spans="1:13" ht="13.35" customHeight="1" x14ac:dyDescent="0.15">
      <c r="A26" s="39" t="s">
        <v>34</v>
      </c>
      <c r="B26" s="8">
        <v>22</v>
      </c>
      <c r="C26" s="25">
        <v>33456</v>
      </c>
      <c r="D26" s="21" t="s">
        <v>33</v>
      </c>
      <c r="E26" s="25">
        <v>20043</v>
      </c>
      <c r="F26" s="21" t="s">
        <v>33</v>
      </c>
      <c r="G26" s="28">
        <v>10930</v>
      </c>
      <c r="H26" s="21" t="s">
        <v>33</v>
      </c>
      <c r="I26" s="28">
        <v>1147</v>
      </c>
      <c r="J26" s="28">
        <v>8640</v>
      </c>
      <c r="K26" s="28">
        <v>1143</v>
      </c>
      <c r="L26" s="30">
        <v>2483</v>
      </c>
      <c r="M26" s="9"/>
    </row>
    <row r="27" spans="1:13" ht="13.35" customHeight="1" x14ac:dyDescent="0.15">
      <c r="A27" s="39"/>
      <c r="B27" s="8">
        <v>27</v>
      </c>
      <c r="C27" s="25">
        <v>35636</v>
      </c>
      <c r="D27" s="21" t="s">
        <v>33</v>
      </c>
      <c r="E27" s="25">
        <v>21631</v>
      </c>
      <c r="F27" s="21" t="s">
        <v>33</v>
      </c>
      <c r="G27" s="28">
        <v>11666</v>
      </c>
      <c r="H27" s="21" t="s">
        <v>33</v>
      </c>
      <c r="I27" s="28">
        <v>1049</v>
      </c>
      <c r="J27" s="28">
        <v>9556</v>
      </c>
      <c r="K27" s="28">
        <v>1061</v>
      </c>
      <c r="L27" s="30">
        <v>2339</v>
      </c>
      <c r="M27" s="9"/>
    </row>
    <row r="28" spans="1:13" ht="13.35" customHeight="1" x14ac:dyDescent="0.15">
      <c r="A28" s="39"/>
      <c r="B28" s="2">
        <v>2</v>
      </c>
      <c r="C28" s="36">
        <v>38274</v>
      </c>
      <c r="D28" s="21" t="s">
        <v>33</v>
      </c>
      <c r="E28" s="25">
        <v>23770</v>
      </c>
      <c r="F28" s="21" t="s">
        <v>33</v>
      </c>
      <c r="G28" s="28">
        <v>14504</v>
      </c>
      <c r="H28" s="21" t="s">
        <v>33</v>
      </c>
      <c r="I28" s="3">
        <v>599</v>
      </c>
      <c r="J28" s="28">
        <v>10443</v>
      </c>
      <c r="K28" s="28">
        <v>1260</v>
      </c>
      <c r="L28" s="30">
        <v>2202</v>
      </c>
      <c r="M28" s="34"/>
    </row>
    <row r="29" spans="1:13" ht="13.35" customHeight="1" x14ac:dyDescent="0.15">
      <c r="A29" s="12"/>
      <c r="B29" s="8"/>
      <c r="C29" s="25"/>
      <c r="D29" s="18"/>
      <c r="E29" s="25"/>
      <c r="F29" s="19"/>
      <c r="G29" s="28"/>
      <c r="H29" s="19"/>
      <c r="I29" s="28"/>
      <c r="J29" s="28"/>
      <c r="K29" s="28"/>
      <c r="L29" s="30"/>
      <c r="M29" s="9"/>
    </row>
    <row r="30" spans="1:13" ht="13.35" customHeight="1" x14ac:dyDescent="0.15">
      <c r="A30" s="39" t="s">
        <v>35</v>
      </c>
      <c r="B30" s="8">
        <v>22</v>
      </c>
      <c r="C30" s="25">
        <v>31250</v>
      </c>
      <c r="D30" s="21" t="s">
        <v>33</v>
      </c>
      <c r="E30" s="25">
        <v>21543</v>
      </c>
      <c r="F30" s="21" t="s">
        <v>33</v>
      </c>
      <c r="G30" s="28">
        <v>8752</v>
      </c>
      <c r="H30" s="21" t="s">
        <v>33</v>
      </c>
      <c r="I30" s="28">
        <v>1330</v>
      </c>
      <c r="J30" s="28">
        <v>6645</v>
      </c>
      <c r="K30" s="28">
        <v>777</v>
      </c>
      <c r="L30" s="30">
        <v>955</v>
      </c>
      <c r="M30" s="9"/>
    </row>
    <row r="31" spans="1:13" ht="13.35" customHeight="1" x14ac:dyDescent="0.15">
      <c r="A31" s="39"/>
      <c r="B31" s="8">
        <v>27</v>
      </c>
      <c r="C31" s="25">
        <v>32986</v>
      </c>
      <c r="D31" s="21" t="s">
        <v>33</v>
      </c>
      <c r="E31" s="25">
        <v>22560</v>
      </c>
      <c r="F31" s="21" t="s">
        <v>33</v>
      </c>
      <c r="G31" s="28">
        <v>9191</v>
      </c>
      <c r="H31" s="21" t="s">
        <v>33</v>
      </c>
      <c r="I31" s="28">
        <v>1294</v>
      </c>
      <c r="J31" s="28">
        <v>7129</v>
      </c>
      <c r="K31" s="28">
        <v>768</v>
      </c>
      <c r="L31" s="30">
        <v>1235</v>
      </c>
      <c r="M31" s="9"/>
    </row>
    <row r="32" spans="1:13" ht="13.35" customHeight="1" x14ac:dyDescent="0.15">
      <c r="A32" s="39"/>
      <c r="B32" s="8">
        <v>2</v>
      </c>
      <c r="C32" s="25">
        <v>33994</v>
      </c>
      <c r="D32" s="21" t="s">
        <v>33</v>
      </c>
      <c r="E32" s="25">
        <v>23522</v>
      </c>
      <c r="F32" s="21" t="s">
        <v>33</v>
      </c>
      <c r="G32" s="28">
        <v>10447</v>
      </c>
      <c r="H32" s="21" t="s">
        <v>33</v>
      </c>
      <c r="I32" s="38">
        <v>1241</v>
      </c>
      <c r="J32" s="28">
        <v>7362</v>
      </c>
      <c r="K32" s="3">
        <v>875</v>
      </c>
      <c r="L32" s="35">
        <v>994</v>
      </c>
      <c r="M32" s="9"/>
    </row>
    <row r="33" spans="1:14" ht="13.35" customHeight="1" x14ac:dyDescent="0.15">
      <c r="A33" s="12"/>
      <c r="B33" s="8"/>
      <c r="C33" s="25"/>
      <c r="D33" s="18"/>
      <c r="E33" s="25"/>
      <c r="F33" s="19"/>
      <c r="G33" s="28"/>
      <c r="H33" s="19"/>
      <c r="I33" s="28"/>
      <c r="J33" s="28"/>
      <c r="K33" s="28"/>
      <c r="L33" s="30"/>
      <c r="M33" s="9"/>
    </row>
    <row r="34" spans="1:14" ht="13.35" customHeight="1" x14ac:dyDescent="0.15">
      <c r="A34" s="40" t="s">
        <v>12</v>
      </c>
      <c r="B34" s="8">
        <v>22</v>
      </c>
      <c r="C34" s="25">
        <v>8511</v>
      </c>
      <c r="D34" s="21" t="s">
        <v>28</v>
      </c>
      <c r="E34" s="25">
        <v>7053</v>
      </c>
      <c r="F34" s="21" t="s">
        <v>28</v>
      </c>
      <c r="G34" s="28">
        <f>SUM(I34:K34)</f>
        <v>1361</v>
      </c>
      <c r="H34" s="21" t="s">
        <v>28</v>
      </c>
      <c r="I34" s="21" t="s">
        <v>28</v>
      </c>
      <c r="J34" s="28">
        <v>1245</v>
      </c>
      <c r="K34" s="28">
        <v>116</v>
      </c>
      <c r="L34" s="30">
        <f>C34-E34-G34</f>
        <v>97</v>
      </c>
      <c r="M34" s="9"/>
    </row>
    <row r="35" spans="1:14" ht="13.35" customHeight="1" x14ac:dyDescent="0.15">
      <c r="A35" s="40"/>
      <c r="B35" s="8">
        <v>27</v>
      </c>
      <c r="C35" s="25">
        <v>9616</v>
      </c>
      <c r="D35" s="21" t="s">
        <v>31</v>
      </c>
      <c r="E35" s="25">
        <v>8110</v>
      </c>
      <c r="F35" s="21" t="s">
        <v>31</v>
      </c>
      <c r="G35" s="28">
        <f>SUM(I35:K35)</f>
        <v>1391</v>
      </c>
      <c r="H35" s="21" t="s">
        <v>31</v>
      </c>
      <c r="I35" s="21" t="s">
        <v>31</v>
      </c>
      <c r="J35" s="28">
        <v>1250</v>
      </c>
      <c r="K35" s="28">
        <v>141</v>
      </c>
      <c r="L35" s="30">
        <f>C35-E35-G35</f>
        <v>115</v>
      </c>
      <c r="M35" s="9"/>
    </row>
    <row r="36" spans="1:14" ht="13.35" customHeight="1" x14ac:dyDescent="0.15">
      <c r="A36" s="40"/>
      <c r="B36" s="2">
        <v>2</v>
      </c>
      <c r="C36" s="36">
        <v>10118</v>
      </c>
      <c r="D36" s="21" t="s">
        <v>28</v>
      </c>
      <c r="E36" s="25">
        <v>8489</v>
      </c>
      <c r="F36" s="21" t="s">
        <v>28</v>
      </c>
      <c r="G36" s="28">
        <v>1629</v>
      </c>
      <c r="H36" s="21" t="s">
        <v>28</v>
      </c>
      <c r="I36" s="21" t="s">
        <v>28</v>
      </c>
      <c r="J36" s="28">
        <v>1282</v>
      </c>
      <c r="K36" s="3">
        <v>136</v>
      </c>
      <c r="L36" s="35">
        <v>211</v>
      </c>
      <c r="M36" s="9"/>
    </row>
    <row r="37" spans="1:14" ht="13.35" customHeight="1" x14ac:dyDescent="0.15">
      <c r="A37" s="12"/>
      <c r="B37" s="8"/>
      <c r="C37" s="25"/>
      <c r="D37" s="18"/>
      <c r="E37" s="25"/>
      <c r="F37" s="19"/>
      <c r="G37" s="28"/>
      <c r="H37" s="19"/>
      <c r="I37" s="22"/>
      <c r="J37" s="28"/>
      <c r="K37" s="28"/>
      <c r="L37" s="30"/>
      <c r="M37" s="9"/>
    </row>
    <row r="38" spans="1:14" ht="13.35" customHeight="1" x14ac:dyDescent="0.15">
      <c r="A38" s="40" t="s">
        <v>13</v>
      </c>
      <c r="B38" s="8">
        <v>22</v>
      </c>
      <c r="C38" s="25">
        <v>17979</v>
      </c>
      <c r="D38" s="21" t="s">
        <v>28</v>
      </c>
      <c r="E38" s="25">
        <v>12684</v>
      </c>
      <c r="F38" s="21" t="s">
        <v>28</v>
      </c>
      <c r="G38" s="28">
        <f>SUM(I38:K38)</f>
        <v>4695</v>
      </c>
      <c r="H38" s="21" t="s">
        <v>28</v>
      </c>
      <c r="I38" s="28">
        <v>963</v>
      </c>
      <c r="J38" s="28">
        <v>3414</v>
      </c>
      <c r="K38" s="28">
        <v>318</v>
      </c>
      <c r="L38" s="30">
        <f>C38-E38-G38</f>
        <v>600</v>
      </c>
      <c r="M38" s="9"/>
    </row>
    <row r="39" spans="1:14" ht="13.35" customHeight="1" x14ac:dyDescent="0.15">
      <c r="A39" s="40"/>
      <c r="B39" s="8">
        <v>27</v>
      </c>
      <c r="C39" s="25">
        <v>18492</v>
      </c>
      <c r="D39" s="21" t="s">
        <v>31</v>
      </c>
      <c r="E39" s="25">
        <v>13430</v>
      </c>
      <c r="F39" s="21" t="s">
        <v>31</v>
      </c>
      <c r="G39" s="28">
        <f>SUM(I39:K39)</f>
        <v>4511</v>
      </c>
      <c r="H39" s="21" t="s">
        <v>31</v>
      </c>
      <c r="I39" s="28">
        <v>895</v>
      </c>
      <c r="J39" s="28">
        <v>3403</v>
      </c>
      <c r="K39" s="28">
        <v>213</v>
      </c>
      <c r="L39" s="30">
        <f>C39-E39-G39</f>
        <v>551</v>
      </c>
      <c r="M39" s="9"/>
    </row>
    <row r="40" spans="1:14" ht="13.35" customHeight="1" x14ac:dyDescent="0.15">
      <c r="A40" s="40"/>
      <c r="B40" s="2">
        <v>2</v>
      </c>
      <c r="C40" s="36">
        <v>19373</v>
      </c>
      <c r="D40" s="21" t="s">
        <v>28</v>
      </c>
      <c r="E40" s="25">
        <v>14159</v>
      </c>
      <c r="F40" s="21" t="s">
        <v>28</v>
      </c>
      <c r="G40" s="28">
        <v>5214</v>
      </c>
      <c r="H40" s="21" t="s">
        <v>28</v>
      </c>
      <c r="I40" s="3">
        <v>806</v>
      </c>
      <c r="J40" s="28">
        <v>3593</v>
      </c>
      <c r="K40" s="3">
        <v>275</v>
      </c>
      <c r="L40" s="3">
        <v>540</v>
      </c>
      <c r="M40" s="34"/>
    </row>
    <row r="41" spans="1:14" ht="13.35" customHeight="1" x14ac:dyDescent="0.15">
      <c r="A41" s="12"/>
      <c r="B41" s="8"/>
      <c r="C41" s="25"/>
      <c r="D41" s="18"/>
      <c r="E41" s="25"/>
      <c r="F41" s="19"/>
      <c r="G41" s="28"/>
      <c r="H41" s="19"/>
      <c r="I41" s="28"/>
      <c r="J41" s="28"/>
      <c r="K41" s="28"/>
      <c r="L41" s="30"/>
      <c r="M41" s="10"/>
      <c r="N41" s="6"/>
    </row>
    <row r="42" spans="1:14" ht="13.35" customHeight="1" x14ac:dyDescent="0.15">
      <c r="A42" s="40" t="s">
        <v>14</v>
      </c>
      <c r="B42" s="8">
        <v>22</v>
      </c>
      <c r="C42" s="25">
        <v>7183</v>
      </c>
      <c r="D42" s="21" t="s">
        <v>28</v>
      </c>
      <c r="E42" s="25">
        <v>5884</v>
      </c>
      <c r="F42" s="21" t="s">
        <v>28</v>
      </c>
      <c r="G42" s="28">
        <f>SUM(I42:K42)</f>
        <v>997</v>
      </c>
      <c r="H42" s="21" t="s">
        <v>28</v>
      </c>
      <c r="I42" s="28">
        <v>11</v>
      </c>
      <c r="J42" s="28">
        <v>712</v>
      </c>
      <c r="K42" s="28">
        <v>274</v>
      </c>
      <c r="L42" s="30">
        <f>C42-E42-G42</f>
        <v>302</v>
      </c>
      <c r="M42" s="10"/>
      <c r="N42" s="6"/>
    </row>
    <row r="43" spans="1:14" ht="13.35" customHeight="1" x14ac:dyDescent="0.15">
      <c r="A43" s="40"/>
      <c r="B43" s="8">
        <v>27</v>
      </c>
      <c r="C43" s="25">
        <v>6967</v>
      </c>
      <c r="D43" s="21" t="s">
        <v>31</v>
      </c>
      <c r="E43" s="25">
        <v>5776</v>
      </c>
      <c r="F43" s="21" t="s">
        <v>31</v>
      </c>
      <c r="G43" s="28">
        <f>SUM(I43:K43)</f>
        <v>741</v>
      </c>
      <c r="H43" s="21" t="s">
        <v>31</v>
      </c>
      <c r="I43" s="28">
        <v>24</v>
      </c>
      <c r="J43" s="28">
        <v>586</v>
      </c>
      <c r="K43" s="28">
        <v>131</v>
      </c>
      <c r="L43" s="30">
        <f>C43-E43-G43</f>
        <v>450</v>
      </c>
      <c r="M43" s="10"/>
      <c r="N43" s="6"/>
    </row>
    <row r="44" spans="1:14" ht="13.35" customHeight="1" x14ac:dyDescent="0.15">
      <c r="A44" s="40"/>
      <c r="B44" s="8">
        <v>2</v>
      </c>
      <c r="C44" s="25">
        <v>6519</v>
      </c>
      <c r="D44" s="21" t="s">
        <v>28</v>
      </c>
      <c r="E44" s="25">
        <v>5555</v>
      </c>
      <c r="F44" s="21" t="s">
        <v>28</v>
      </c>
      <c r="G44" s="28">
        <v>964</v>
      </c>
      <c r="H44" s="21" t="s">
        <v>28</v>
      </c>
      <c r="I44" s="3">
        <v>13</v>
      </c>
      <c r="J44" s="3">
        <v>433</v>
      </c>
      <c r="K44" s="3">
        <v>334</v>
      </c>
      <c r="L44" s="35">
        <v>184</v>
      </c>
      <c r="M44" s="10"/>
      <c r="N44" s="6"/>
    </row>
    <row r="45" spans="1:14" ht="13.35" customHeight="1" x14ac:dyDescent="0.15">
      <c r="A45" s="12"/>
      <c r="B45" s="8"/>
      <c r="C45" s="25"/>
      <c r="D45" s="18"/>
      <c r="E45" s="25"/>
      <c r="F45" s="19"/>
      <c r="G45" s="28"/>
      <c r="H45" s="19"/>
      <c r="I45" s="28"/>
      <c r="J45" s="28"/>
      <c r="K45" s="28"/>
      <c r="L45" s="30"/>
      <c r="M45" s="9"/>
    </row>
    <row r="46" spans="1:14" ht="13.35" customHeight="1" x14ac:dyDescent="0.15">
      <c r="A46" s="40" t="s">
        <v>15</v>
      </c>
      <c r="B46" s="8">
        <v>22</v>
      </c>
      <c r="C46" s="25">
        <v>9689</v>
      </c>
      <c r="D46" s="21" t="s">
        <v>28</v>
      </c>
      <c r="E46" s="25">
        <v>6287</v>
      </c>
      <c r="F46" s="21" t="s">
        <v>28</v>
      </c>
      <c r="G46" s="28">
        <f>SUM(I46:K46)</f>
        <v>3213</v>
      </c>
      <c r="H46" s="21" t="s">
        <v>28</v>
      </c>
      <c r="I46" s="28">
        <v>137</v>
      </c>
      <c r="J46" s="28">
        <v>2910</v>
      </c>
      <c r="K46" s="28">
        <v>166</v>
      </c>
      <c r="L46" s="30">
        <f t="shared" ref="L46:L47" si="2">C46-E46-G46</f>
        <v>189</v>
      </c>
      <c r="M46" s="9"/>
    </row>
    <row r="47" spans="1:14" ht="13.35" customHeight="1" x14ac:dyDescent="0.15">
      <c r="A47" s="40"/>
      <c r="B47" s="8">
        <v>27</v>
      </c>
      <c r="C47" s="25">
        <v>9304</v>
      </c>
      <c r="D47" s="21" t="s">
        <v>28</v>
      </c>
      <c r="E47" s="25">
        <v>6484</v>
      </c>
      <c r="F47" s="21" t="s">
        <v>28</v>
      </c>
      <c r="G47" s="28">
        <f>SUM(I47:K47)</f>
        <v>2456</v>
      </c>
      <c r="H47" s="21" t="s">
        <v>28</v>
      </c>
      <c r="I47" s="28">
        <v>106</v>
      </c>
      <c r="J47" s="28">
        <v>2247</v>
      </c>
      <c r="K47" s="28">
        <v>103</v>
      </c>
      <c r="L47" s="30">
        <f t="shared" si="2"/>
        <v>364</v>
      </c>
      <c r="M47" s="9"/>
    </row>
    <row r="48" spans="1:14" ht="13.35" customHeight="1" x14ac:dyDescent="0.15">
      <c r="A48" s="40"/>
      <c r="B48" s="8">
        <v>2</v>
      </c>
      <c r="C48" s="25">
        <v>9488</v>
      </c>
      <c r="D48" s="21" t="s">
        <v>28</v>
      </c>
      <c r="E48" s="25">
        <v>6626</v>
      </c>
      <c r="F48" s="21" t="s">
        <v>28</v>
      </c>
      <c r="G48" s="28">
        <v>2862</v>
      </c>
      <c r="H48" s="21" t="s">
        <v>28</v>
      </c>
      <c r="I48" s="28">
        <v>97</v>
      </c>
      <c r="J48" s="28">
        <v>2257</v>
      </c>
      <c r="K48" s="28">
        <v>103</v>
      </c>
      <c r="L48" s="30">
        <v>405</v>
      </c>
      <c r="M48" s="9"/>
    </row>
    <row r="49" spans="1:14" ht="13.35" customHeight="1" x14ac:dyDescent="0.15">
      <c r="A49" s="12"/>
      <c r="B49" s="8"/>
      <c r="C49" s="25"/>
      <c r="D49" s="18"/>
      <c r="E49" s="25"/>
      <c r="F49" s="19"/>
      <c r="G49" s="28"/>
      <c r="H49" s="19"/>
      <c r="I49" s="28"/>
      <c r="J49" s="28"/>
      <c r="K49" s="28"/>
      <c r="L49" s="30"/>
      <c r="M49" s="10"/>
      <c r="N49" s="6"/>
    </row>
    <row r="50" spans="1:14" ht="13.35" customHeight="1" x14ac:dyDescent="0.15">
      <c r="A50" s="40" t="s">
        <v>16</v>
      </c>
      <c r="B50" s="8">
        <v>22</v>
      </c>
      <c r="C50" s="25">
        <v>16181</v>
      </c>
      <c r="D50" s="21" t="s">
        <v>28</v>
      </c>
      <c r="E50" s="25">
        <v>10793</v>
      </c>
      <c r="F50" s="21" t="s">
        <v>28</v>
      </c>
      <c r="G50" s="28">
        <f>SUM(I50:K50)</f>
        <v>4482</v>
      </c>
      <c r="H50" s="21" t="s">
        <v>28</v>
      </c>
      <c r="I50" s="28">
        <v>461</v>
      </c>
      <c r="J50" s="28">
        <v>3236</v>
      </c>
      <c r="K50" s="28">
        <v>785</v>
      </c>
      <c r="L50" s="30">
        <f>C50-E50-G50</f>
        <v>906</v>
      </c>
      <c r="M50" s="10"/>
      <c r="N50" s="6"/>
    </row>
    <row r="51" spans="1:14" ht="13.35" customHeight="1" x14ac:dyDescent="0.15">
      <c r="A51" s="40"/>
      <c r="B51" s="8">
        <v>27</v>
      </c>
      <c r="C51" s="25">
        <v>16711</v>
      </c>
      <c r="D51" s="21" t="s">
        <v>31</v>
      </c>
      <c r="E51" s="25">
        <v>11450</v>
      </c>
      <c r="F51" s="21" t="s">
        <v>31</v>
      </c>
      <c r="G51" s="28">
        <f>SUM(I51:K51)</f>
        <v>4263</v>
      </c>
      <c r="H51" s="21" t="s">
        <v>31</v>
      </c>
      <c r="I51" s="28">
        <v>387</v>
      </c>
      <c r="J51" s="28">
        <v>3302</v>
      </c>
      <c r="K51" s="28">
        <v>574</v>
      </c>
      <c r="L51" s="30">
        <f>C51-E51-G51</f>
        <v>998</v>
      </c>
      <c r="M51" s="10"/>
      <c r="N51" s="6"/>
    </row>
    <row r="52" spans="1:14" ht="13.35" customHeight="1" x14ac:dyDescent="0.15">
      <c r="A52" s="40"/>
      <c r="B52" s="2">
        <v>2</v>
      </c>
      <c r="C52" s="36">
        <v>18109</v>
      </c>
      <c r="D52" s="21" t="s">
        <v>28</v>
      </c>
      <c r="E52" s="25">
        <v>12337</v>
      </c>
      <c r="F52" s="21" t="s">
        <v>28</v>
      </c>
      <c r="G52" s="28">
        <v>5772</v>
      </c>
      <c r="H52" s="21" t="s">
        <v>28</v>
      </c>
      <c r="I52" s="3">
        <v>269</v>
      </c>
      <c r="J52" s="28">
        <v>3696</v>
      </c>
      <c r="K52" s="3">
        <v>638</v>
      </c>
      <c r="L52" s="37">
        <v>1169</v>
      </c>
      <c r="M52" s="10"/>
      <c r="N52" s="6"/>
    </row>
    <row r="53" spans="1:14" ht="13.35" customHeight="1" thickBot="1" x14ac:dyDescent="0.2">
      <c r="A53" s="13"/>
      <c r="B53" s="11"/>
      <c r="C53" s="23"/>
      <c r="D53" s="23"/>
      <c r="E53" s="27"/>
      <c r="F53" s="23"/>
      <c r="G53" s="29"/>
      <c r="H53" s="23"/>
      <c r="I53" s="23"/>
      <c r="J53" s="23"/>
      <c r="K53" s="23"/>
      <c r="L53" s="24"/>
      <c r="M53" s="10"/>
      <c r="N53" s="6"/>
    </row>
    <row r="54" spans="1:14" s="14" customFormat="1" ht="17.25" customHeight="1" x14ac:dyDescent="0.15">
      <c r="A54" s="53" t="s">
        <v>23</v>
      </c>
      <c r="B54" s="54"/>
      <c r="C54" s="54"/>
      <c r="D54" s="54"/>
      <c r="E54" s="54"/>
      <c r="F54" s="54"/>
      <c r="G54" s="54"/>
      <c r="J54" s="52" t="s">
        <v>17</v>
      </c>
      <c r="K54" s="52"/>
      <c r="L54" s="52"/>
    </row>
    <row r="55" spans="1:14" ht="13.35" customHeight="1" x14ac:dyDescent="0.15">
      <c r="A55" s="69" t="s">
        <v>25</v>
      </c>
      <c r="B55" s="70"/>
      <c r="C55" s="70"/>
      <c r="D55" s="70"/>
      <c r="E55" s="70"/>
      <c r="F55" s="70"/>
      <c r="N55" s="3"/>
    </row>
    <row r="56" spans="1:14" ht="13.35" customHeight="1" x14ac:dyDescent="0.15">
      <c r="A56" s="69" t="s">
        <v>24</v>
      </c>
      <c r="B56" s="70"/>
      <c r="C56" s="70"/>
      <c r="D56" s="70"/>
      <c r="E56" s="70"/>
      <c r="F56" s="70"/>
      <c r="N56" s="3"/>
    </row>
    <row r="57" spans="1:14" ht="13.35" customHeight="1" x14ac:dyDescent="0.15">
      <c r="A57" s="70" t="s">
        <v>18</v>
      </c>
      <c r="B57" s="70"/>
      <c r="C57" s="70"/>
      <c r="D57" s="70"/>
      <c r="E57" s="70"/>
      <c r="F57" s="70"/>
      <c r="N57" s="3"/>
    </row>
    <row r="58" spans="1:14" ht="13.35" customHeight="1" x14ac:dyDescent="0.15">
      <c r="A58" s="69" t="s">
        <v>26</v>
      </c>
      <c r="B58" s="70"/>
      <c r="C58" s="70"/>
      <c r="D58" s="70"/>
      <c r="E58" s="70"/>
      <c r="F58" s="70"/>
    </row>
    <row r="59" spans="1:14" ht="13.35" customHeight="1" x14ac:dyDescent="0.15">
      <c r="A59" s="69" t="s">
        <v>27</v>
      </c>
      <c r="B59" s="70"/>
      <c r="C59" s="70"/>
      <c r="D59" s="70"/>
      <c r="E59" s="70"/>
      <c r="F59" s="70"/>
    </row>
  </sheetData>
  <mergeCells count="29">
    <mergeCell ref="A59:F59"/>
    <mergeCell ref="A55:F55"/>
    <mergeCell ref="A57:F57"/>
    <mergeCell ref="A56:F56"/>
    <mergeCell ref="A58:F58"/>
    <mergeCell ref="J4:L4"/>
    <mergeCell ref="J6:J8"/>
    <mergeCell ref="K6:K8"/>
    <mergeCell ref="J54:L54"/>
    <mergeCell ref="A34:A36"/>
    <mergeCell ref="A38:A40"/>
    <mergeCell ref="A10:A12"/>
    <mergeCell ref="A54:G54"/>
    <mergeCell ref="L5:L8"/>
    <mergeCell ref="D7:D8"/>
    <mergeCell ref="F7:F8"/>
    <mergeCell ref="H7:H8"/>
    <mergeCell ref="E5:E8"/>
    <mergeCell ref="A5:A8"/>
    <mergeCell ref="B5:B8"/>
    <mergeCell ref="G5:G8"/>
    <mergeCell ref="A42:A44"/>
    <mergeCell ref="A46:A48"/>
    <mergeCell ref="A50:A52"/>
    <mergeCell ref="I6:I8"/>
    <mergeCell ref="A3:D3"/>
    <mergeCell ref="C5:C8"/>
    <mergeCell ref="A14:A16"/>
    <mergeCell ref="A18:A20"/>
  </mergeCells>
  <phoneticPr fontId="2"/>
  <pageMargins left="0.78740157480314965" right="0.78740157480314965" top="0.78740157480314965" bottom="0.78740157480314965" header="0.51181102362204722" footer="0.51181102362204722"/>
  <pageSetup paperSize="9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10-06住居の所有別世帯数（一般世帯）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2024-03-08T09:13:31Z</dcterms:created>
  <dcterms:modified xsi:type="dcterms:W3CDTF">2026-02-17T09:55:51Z</dcterms:modified>
</cp:coreProperties>
</file>