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04CD24E5-B9E5-4268-807F-A7C2EF1E74BC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1-04中学校の状況" sheetId="1" r:id="rId1"/>
  </sheets>
  <definedNames>
    <definedName name="_xlnm._FilterDatabase" localSheetId="0" hidden="1">'11-04中学校の状況'!$A$12:$R$96</definedName>
    <definedName name="_xlnm.Print_Area" localSheetId="0">'11-04中学校の状況'!$A$1:$S$53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1" l="1"/>
  <c r="R46" i="1"/>
  <c r="R42" i="1"/>
  <c r="R38" i="1"/>
  <c r="R34" i="1"/>
  <c r="R30" i="1"/>
  <c r="R26" i="1"/>
  <c r="R22" i="1"/>
  <c r="R18" i="1"/>
  <c r="R14" i="1"/>
  <c r="C9" i="1" l="1"/>
  <c r="C8" i="1"/>
  <c r="E8" i="1"/>
  <c r="F8" i="1"/>
  <c r="G8" i="1"/>
  <c r="H8" i="1"/>
  <c r="I8" i="1"/>
  <c r="R8" i="1" s="1"/>
  <c r="J8" i="1"/>
  <c r="K8" i="1"/>
  <c r="L8" i="1"/>
  <c r="M8" i="1"/>
  <c r="N8" i="1"/>
  <c r="O8" i="1"/>
  <c r="P8" i="1"/>
  <c r="Q8" i="1"/>
  <c r="E9" i="1"/>
  <c r="F9" i="1"/>
  <c r="G9" i="1"/>
  <c r="H9" i="1"/>
  <c r="I9" i="1"/>
  <c r="R9" i="1" s="1"/>
  <c r="J9" i="1"/>
  <c r="K9" i="1"/>
  <c r="L9" i="1"/>
  <c r="M9" i="1"/>
  <c r="N9" i="1"/>
  <c r="O9" i="1"/>
  <c r="P9" i="1"/>
  <c r="Q9" i="1"/>
  <c r="M10" i="1" l="1"/>
  <c r="Q10" i="1" l="1"/>
  <c r="P10" i="1"/>
  <c r="O10" i="1"/>
  <c r="N10" i="1"/>
  <c r="L10" i="1"/>
  <c r="K10" i="1"/>
  <c r="J10" i="1"/>
  <c r="I10" i="1"/>
  <c r="F10" i="1" l="1"/>
  <c r="R10" i="1" s="1"/>
  <c r="G10" i="1"/>
  <c r="H10" i="1"/>
  <c r="E10" i="1"/>
  <c r="C10" i="1"/>
</calcChain>
</file>

<file path=xl/sharedStrings.xml><?xml version="1.0" encoding="utf-8"?>
<sst xmlns="http://schemas.openxmlformats.org/spreadsheetml/2006/main" count="38" uniqueCount="28">
  <si>
    <t>年</t>
    <rPh sb="0" eb="1">
      <t>ネン</t>
    </rPh>
    <phoneticPr fontId="2"/>
  </si>
  <si>
    <t>生  徒  数</t>
    <rPh sb="0" eb="7">
      <t>セイトスウ</t>
    </rPh>
    <phoneticPr fontId="2"/>
  </si>
  <si>
    <t>学校数
（ ）分校
（再掲）</t>
    <rPh sb="0" eb="2">
      <t>ガッコウ</t>
    </rPh>
    <rPh sb="2" eb="3">
      <t>スウ</t>
    </rPh>
    <rPh sb="7" eb="9">
      <t>ブンコウ</t>
    </rPh>
    <rPh sb="11" eb="13">
      <t>サイケイ</t>
    </rPh>
    <phoneticPr fontId="2"/>
  </si>
  <si>
    <t>知多市</t>
    <rPh sb="0" eb="3">
      <t>チタシ</t>
    </rPh>
    <phoneticPr fontId="2"/>
  </si>
  <si>
    <t>総数</t>
    <rPh sb="0" eb="2">
      <t>ソウスウ</t>
    </rPh>
    <phoneticPr fontId="2"/>
  </si>
  <si>
    <t>教  員  数
（兼務者含む）</t>
    <rPh sb="0" eb="7">
      <t>キョウインスウ</t>
    </rPh>
    <rPh sb="9" eb="11">
      <t>ケンム</t>
    </rPh>
    <rPh sb="11" eb="12">
      <t>シャ</t>
    </rPh>
    <rPh sb="12" eb="13">
      <t>フク</t>
    </rPh>
    <phoneticPr fontId="2"/>
  </si>
  <si>
    <t>学級数</t>
    <rPh sb="0" eb="2">
      <t>ガッキュウ</t>
    </rPh>
    <rPh sb="2" eb="3">
      <t>スウ</t>
    </rPh>
    <phoneticPr fontId="2"/>
  </si>
  <si>
    <t>大府市</t>
    <rPh sb="0" eb="3">
      <t>オオブシ</t>
    </rPh>
    <phoneticPr fontId="2"/>
  </si>
  <si>
    <t>1 学 年</t>
    <rPh sb="2" eb="5">
      <t>ガクネン</t>
    </rPh>
    <phoneticPr fontId="2"/>
  </si>
  <si>
    <t>教員1人
当りの
生徒数</t>
    <rPh sb="0" eb="2">
      <t>キョウイン</t>
    </rPh>
    <rPh sb="3" eb="4">
      <t>ニン</t>
    </rPh>
    <rPh sb="5" eb="6">
      <t>ア</t>
    </rPh>
    <rPh sb="9" eb="12">
      <t>セイトスウ</t>
    </rPh>
    <phoneticPr fontId="2"/>
  </si>
  <si>
    <t>2 学 年</t>
    <rPh sb="2" eb="5">
      <t>ガクネン</t>
    </rPh>
    <phoneticPr fontId="2"/>
  </si>
  <si>
    <t>3 学 年</t>
    <rPh sb="2" eb="5">
      <t>ガクネン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</si>
  <si>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</si>
  <si>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</si>
  <si>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半田市</t>
    <rPh sb="0" eb="3">
      <t>ハンダシ</t>
    </rPh>
    <phoneticPr fontId="2"/>
  </si>
  <si>
    <t>常滑市</t>
    <rPh sb="0" eb="3">
      <t>トコナメシ</t>
    </rPh>
    <phoneticPr fontId="2"/>
  </si>
  <si>
    <t>阿久比町</t>
    <rPh sb="0" eb="4">
      <t>アグイチョウ</t>
    </rPh>
    <phoneticPr fontId="2"/>
  </si>
  <si>
    <t>東浦町</t>
    <rPh sb="0" eb="3">
      <t>ヒガシウラチョウ</t>
    </rPh>
    <phoneticPr fontId="2"/>
  </si>
  <si>
    <t>南知多町</t>
    <rPh sb="0" eb="1">
      <t>ミナミ</t>
    </rPh>
    <rPh sb="1" eb="4">
      <t>チタチョウ</t>
    </rPh>
    <phoneticPr fontId="2"/>
  </si>
  <si>
    <t>美浜町</t>
    <rPh sb="0" eb="2">
      <t>ミハマシ</t>
    </rPh>
    <rPh sb="2" eb="3">
      <t>チョウ</t>
    </rPh>
    <phoneticPr fontId="2"/>
  </si>
  <si>
    <t>武豊町</t>
    <rPh sb="0" eb="3">
      <t>タケトヨチョウ</t>
    </rPh>
    <phoneticPr fontId="2"/>
  </si>
  <si>
    <t>&lt;資料&gt;学校基本調査</t>
    <rPh sb="1" eb="3">
      <t>シリョウ</t>
    </rPh>
    <rPh sb="4" eb="6">
      <t>ガッコウ</t>
    </rPh>
    <rPh sb="6" eb="8">
      <t>キホン</t>
    </rPh>
    <rPh sb="8" eb="10">
      <t>チョウサ</t>
    </rPh>
    <phoneticPr fontId="2"/>
  </si>
  <si>
    <t>市 　町 　別</t>
    <rPh sb="0" eb="1">
      <t>シ</t>
    </rPh>
    <rPh sb="3" eb="4">
      <t>マチ</t>
    </rPh>
    <rPh sb="6" eb="7">
      <t>ベツ</t>
    </rPh>
    <phoneticPr fontId="2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</si>
  <si>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</si>
  <si>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（４）中学校の状況</t>
    <rPh sb="3" eb="6">
      <t>チュウガッコウ</t>
    </rPh>
    <rPh sb="7" eb="9">
      <t>ジョウキョウ</t>
    </rPh>
    <phoneticPr fontId="2"/>
  </si>
  <si>
    <t>東海市</t>
  </si>
  <si>
    <t>64 　教　　　育</t>
    <rPh sb="4" eb="5">
      <t>キョウ</t>
    </rPh>
    <rPh sb="8" eb="9">
      <t>イク</t>
    </rPh>
    <phoneticPr fontId="2"/>
  </si>
  <si>
    <t>教　　　育  65</t>
    <rPh sb="0" eb="1">
      <t>キョウ</t>
    </rPh>
    <rPh sb="4" eb="5">
      <t>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</si>
</sst>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* #,##0.0_ ;* \-#,##0.0_ ;* &quot;- &quot;_ ;@&quot; &quot;_ "/>
    <numFmt numFmtId="178" formatCode="* #,##0_ ;* \-#,##0_ ;* &quot;- &quot;_ ;@&quot; &quot;_ "/>
    <numFmt numFmtId="179" formatCode="\(0\);\(\-0\)"/>
    <numFmt numFmtId="180" formatCode="\(0\);\(\-0\);#\ ;@"/>
  </numFmts>
  <fonts count="6" x14ac:knownFonts="1">
    <font>
      <sz val="1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51">
    <xf numFmtId="0" fontId="0" fillId="0" borderId="0" xfId="0"/>
    <xf numFmtId="38" fontId="3" fillId="0" borderId="0" xfId="2" applyFont="1" applyFill="1" applyAlignment="1">
      <alignment horizontal="left" vertical="center"/>
    </xf>
    <xf numFmtId="38" fontId="3" fillId="0" borderId="0" xfId="2" applyFont="1" applyFill="1" applyAlignment="1">
      <alignment vertical="center"/>
    </xf>
    <xf numFmtId="38" fontId="3" fillId="0" borderId="4" xfId="2" applyFont="1" applyFill="1" applyBorder="1" applyAlignment="1">
      <alignment horizontal="distributed" vertical="center"/>
    </xf>
    <xf numFmtId="38" fontId="3" fillId="0" borderId="8" xfId="2" applyFont="1" applyFill="1" applyBorder="1" applyAlignment="1">
      <alignment horizontal="center" vertical="center"/>
    </xf>
    <xf numFmtId="178" fontId="3" fillId="0" borderId="0" xfId="2" applyNumberFormat="1" applyFont="1" applyFill="1" applyBorder="1" applyAlignment="1">
      <alignment horizontal="right" vertical="center"/>
    </xf>
    <xf numFmtId="180" fontId="3" fillId="0" borderId="0" xfId="2" applyNumberFormat="1" applyFont="1" applyFill="1" applyBorder="1" applyAlignment="1">
      <alignment horizontal="center" vertical="center"/>
    </xf>
    <xf numFmtId="178" fontId="3" fillId="0" borderId="0" xfId="2" applyNumberFormat="1" applyFont="1" applyFill="1" applyBorder="1" applyAlignment="1">
      <alignment vertical="center"/>
    </xf>
    <xf numFmtId="177" fontId="3" fillId="0" borderId="23" xfId="2" applyNumberFormat="1" applyFont="1" applyFill="1" applyBorder="1" applyAlignment="1">
      <alignment vertical="center"/>
    </xf>
    <xf numFmtId="38" fontId="3" fillId="0" borderId="3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left" vertical="center" wrapText="1"/>
    </xf>
    <xf numFmtId="38" fontId="3" fillId="0" borderId="0" xfId="2" applyFont="1" applyFill="1" applyBorder="1" applyAlignment="1">
      <alignment horizontal="center" vertical="center"/>
    </xf>
    <xf numFmtId="176" fontId="3" fillId="0" borderId="23" xfId="2" applyNumberFormat="1" applyFont="1" applyFill="1" applyBorder="1" applyAlignment="1">
      <alignment horizontal="center" vertical="center" wrapText="1"/>
    </xf>
    <xf numFmtId="179" fontId="3" fillId="0" borderId="0" xfId="2" applyNumberFormat="1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vertical="center"/>
    </xf>
    <xf numFmtId="177" fontId="3" fillId="0" borderId="23" xfId="2" applyNumberFormat="1" applyFont="1" applyFill="1" applyBorder="1" applyAlignment="1">
      <alignment horizontal="right" vertical="center"/>
    </xf>
    <xf numFmtId="178" fontId="3" fillId="0" borderId="0" xfId="2" applyNumberFormat="1" applyFont="1" applyFill="1" applyAlignment="1">
      <alignment vertical="center"/>
    </xf>
    <xf numFmtId="38" fontId="3" fillId="0" borderId="5" xfId="2" applyFont="1" applyFill="1" applyBorder="1" applyAlignment="1">
      <alignment horizontal="distributed" vertical="center"/>
    </xf>
    <xf numFmtId="38" fontId="3" fillId="0" borderId="9" xfId="2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vertical="center"/>
    </xf>
    <xf numFmtId="180" fontId="3" fillId="0" borderId="12" xfId="2" applyNumberFormat="1" applyFont="1" applyFill="1" applyBorder="1" applyAlignment="1">
      <alignment horizontal="center" vertical="center"/>
    </xf>
    <xf numFmtId="176" fontId="3" fillId="0" borderId="24" xfId="2" applyNumberFormat="1" applyFont="1" applyFill="1" applyBorder="1" applyAlignment="1">
      <alignment vertical="center"/>
    </xf>
    <xf numFmtId="38" fontId="3" fillId="0" borderId="0" xfId="2" applyFont="1" applyFill="1" applyAlignment="1">
      <alignment horizontal="right" vertical="center"/>
    </xf>
    <xf numFmtId="176" fontId="3" fillId="0" borderId="0" xfId="2" applyNumberFormat="1" applyFont="1" applyFill="1" applyAlignment="1">
      <alignment vertical="center"/>
    </xf>
    <xf numFmtId="38" fontId="4" fillId="0" borderId="0" xfId="2" applyFont="1" applyFill="1" applyAlignment="1">
      <alignment vertical="center"/>
    </xf>
    <xf numFmtId="176" fontId="3" fillId="0" borderId="0" xfId="2" applyNumberFormat="1" applyFont="1" applyFill="1" applyBorder="1" applyAlignment="1">
      <alignment vertical="center"/>
    </xf>
    <xf numFmtId="38" fontId="3" fillId="0" borderId="18" xfId="2" applyFont="1" applyFill="1" applyBorder="1" applyAlignment="1">
      <alignment horizontal="center" vertical="center"/>
    </xf>
    <xf numFmtId="38" fontId="3" fillId="0" borderId="18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38" fontId="3" fillId="0" borderId="0" xfId="2" applyFont="1" applyFill="1" applyAlignment="1">
      <alignment horizontal="center" vertical="center"/>
    </xf>
    <xf numFmtId="176" fontId="3" fillId="0" borderId="0" xfId="2" applyNumberFormat="1" applyFont="1" applyFill="1" applyAlignment="1">
      <alignment horizontal="center"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6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38" fontId="3" fillId="0" borderId="10" xfId="2" applyFont="1" applyFill="1" applyBorder="1" applyAlignment="1">
      <alignment horizontal="center" vertical="center" wrapText="1"/>
    </xf>
    <xf numFmtId="38" fontId="3" fillId="0" borderId="13" xfId="2" applyFont="1" applyFill="1" applyBorder="1" applyAlignment="1">
      <alignment horizontal="center" vertical="center" wrapText="1"/>
    </xf>
    <xf numFmtId="38" fontId="3" fillId="0" borderId="11" xfId="2" applyFont="1" applyFill="1" applyBorder="1" applyAlignment="1">
      <alignment horizontal="center" vertical="center" wrapText="1"/>
    </xf>
    <xf numFmtId="38" fontId="3" fillId="0" borderId="14" xfId="2" applyFont="1" applyFill="1" applyBorder="1" applyAlignment="1">
      <alignment horizontal="center" vertical="center" wrapText="1"/>
    </xf>
    <xf numFmtId="38" fontId="3" fillId="0" borderId="15" xfId="2" applyFont="1" applyFill="1" applyBorder="1" applyAlignment="1">
      <alignment horizontal="center" vertical="center"/>
    </xf>
    <xf numFmtId="38" fontId="3" fillId="0" borderId="16" xfId="2" applyFont="1" applyFill="1" applyBorder="1" applyAlignment="1">
      <alignment horizontal="center" vertical="center"/>
    </xf>
    <xf numFmtId="176" fontId="3" fillId="0" borderId="21" xfId="2" applyNumberFormat="1" applyFont="1" applyFill="1" applyBorder="1" applyAlignment="1">
      <alignment horizontal="center" vertical="center" wrapText="1"/>
    </xf>
    <xf numFmtId="176" fontId="3" fillId="0" borderId="22" xfId="2" applyNumberFormat="1" applyFont="1" applyFill="1" applyBorder="1" applyAlignment="1">
      <alignment horizontal="center" vertical="center" wrapText="1"/>
    </xf>
    <xf numFmtId="38" fontId="3" fillId="0" borderId="17" xfId="2" applyFont="1" applyFill="1" applyBorder="1" applyAlignment="1">
      <alignment horizontal="center" vertical="center" wrapText="1"/>
    </xf>
    <xf numFmtId="38" fontId="3" fillId="0" borderId="19" xfId="2" applyFont="1" applyFill="1" applyBorder="1" applyAlignment="1">
      <alignment horizontal="center" vertical="center" wrapText="1"/>
    </xf>
    <xf numFmtId="38" fontId="3" fillId="0" borderId="20" xfId="2" applyFont="1" applyFill="1" applyBorder="1" applyAlignment="1">
      <alignment horizontal="center" vertical="center" wrapText="1"/>
    </xf>
    <xf numFmtId="38" fontId="3" fillId="0" borderId="17" xfId="2" applyFont="1" applyFill="1" applyBorder="1" applyAlignment="1">
      <alignment horizontal="center" vertical="center"/>
    </xf>
    <xf numFmtId="38" fontId="3" fillId="0" borderId="19" xfId="2" applyFont="1" applyFill="1" applyBorder="1" applyAlignment="1">
      <alignment horizontal="center" vertical="center"/>
    </xf>
    <xf numFmtId="38" fontId="3" fillId="0" borderId="20" xfId="2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4"/>
  <sheetViews>
    <sheetView tabSelected="1" zoomScaleNormal="100" zoomScaleSheetLayoutView="100" workbookViewId="0"/>
  </sheetViews>
  <sheetFormatPr defaultColWidth="9" defaultRowHeight="14.25" x14ac:dyDescent="0.15"/>
  <cols>
    <col min="1" max="1" width="10.625" style="2" customWidth="1"/>
    <col min="2" max="2" width="4.75" style="2" bestFit="1" customWidth="1"/>
    <col min="3" max="3" width="5.125" style="2" bestFit="1" customWidth="1"/>
    <col min="4" max="4" width="5.5" style="2" bestFit="1" customWidth="1"/>
    <col min="5" max="5" width="9.5" style="2" bestFit="1" customWidth="1"/>
    <col min="6" max="17" width="8.875" style="2" customWidth="1"/>
    <col min="18" max="18" width="9.625" style="24" customWidth="1"/>
    <col min="19" max="19" width="9" style="2" customWidth="1"/>
    <col min="20" max="16384" width="9" style="2"/>
  </cols>
  <sheetData>
    <row r="1" spans="1:19" x14ac:dyDescent="0.15">
      <c r="A1" s="1" t="s">
        <v>26</v>
      </c>
      <c r="R1" s="2"/>
      <c r="S1" s="23" t="s">
        <v>27</v>
      </c>
    </row>
    <row r="2" spans="1:19" x14ac:dyDescent="0.15">
      <c r="A2" s="1"/>
    </row>
    <row r="3" spans="1:19" ht="18.75" x14ac:dyDescent="0.15">
      <c r="A3" s="25" t="s">
        <v>24</v>
      </c>
      <c r="R3" s="26"/>
    </row>
    <row r="4" spans="1:19" ht="18.75" customHeight="1" x14ac:dyDescent="0.15">
      <c r="Q4" s="32" t="s">
        <v>23</v>
      </c>
      <c r="R4" s="32"/>
    </row>
    <row r="5" spans="1:19" ht="30" customHeight="1" x14ac:dyDescent="0.15">
      <c r="A5" s="33" t="s">
        <v>22</v>
      </c>
      <c r="B5" s="35" t="s">
        <v>0</v>
      </c>
      <c r="C5" s="37" t="s">
        <v>2</v>
      </c>
      <c r="D5" s="38"/>
      <c r="E5" s="41" t="s">
        <v>6</v>
      </c>
      <c r="F5" s="45" t="s">
        <v>5</v>
      </c>
      <c r="G5" s="46"/>
      <c r="H5" s="47"/>
      <c r="I5" s="48" t="s">
        <v>1</v>
      </c>
      <c r="J5" s="49"/>
      <c r="K5" s="50"/>
      <c r="L5" s="48" t="s">
        <v>8</v>
      </c>
      <c r="M5" s="50"/>
      <c r="N5" s="48" t="s">
        <v>10</v>
      </c>
      <c r="O5" s="50"/>
      <c r="P5" s="48" t="s">
        <v>11</v>
      </c>
      <c r="Q5" s="50"/>
      <c r="R5" s="43" t="s">
        <v>9</v>
      </c>
    </row>
    <row r="6" spans="1:19" ht="15.75" customHeight="1" x14ac:dyDescent="0.15">
      <c r="A6" s="34"/>
      <c r="B6" s="36"/>
      <c r="C6" s="39"/>
      <c r="D6" s="40"/>
      <c r="E6" s="42"/>
      <c r="F6" s="27" t="s">
        <v>4</v>
      </c>
      <c r="G6" s="27" t="s">
        <v>12</v>
      </c>
      <c r="H6" s="27" t="s">
        <v>13</v>
      </c>
      <c r="I6" s="27" t="s">
        <v>4</v>
      </c>
      <c r="J6" s="27" t="s">
        <v>12</v>
      </c>
      <c r="K6" s="27" t="s">
        <v>13</v>
      </c>
      <c r="L6" s="27" t="s">
        <v>12</v>
      </c>
      <c r="M6" s="27" t="s">
        <v>13</v>
      </c>
      <c r="N6" s="27" t="s">
        <v>12</v>
      </c>
      <c r="O6" s="27" t="s">
        <v>13</v>
      </c>
      <c r="P6" s="28" t="s">
        <v>12</v>
      </c>
      <c r="Q6" s="27" t="s">
        <v>13</v>
      </c>
      <c r="R6" s="44"/>
    </row>
    <row r="7" spans="1:19" ht="14.25" customHeight="1" x14ac:dyDescent="0.15">
      <c r="A7" s="9"/>
      <c r="B7" s="4"/>
      <c r="C7" s="10"/>
      <c r="D7" s="11"/>
      <c r="E7" s="12"/>
      <c r="F7" s="12"/>
      <c r="G7" s="12"/>
      <c r="H7" s="12"/>
      <c r="I7" s="12"/>
      <c r="J7" s="12"/>
      <c r="K7" s="12"/>
      <c r="L7" s="29"/>
      <c r="M7" s="29"/>
      <c r="N7" s="29"/>
      <c r="O7" s="12"/>
      <c r="P7" s="10"/>
      <c r="Q7" s="12"/>
      <c r="R7" s="13"/>
    </row>
    <row r="8" spans="1:19" x14ac:dyDescent="0.15">
      <c r="A8" s="3" t="s">
        <v>4</v>
      </c>
      <c r="B8" s="4">
        <v>4</v>
      </c>
      <c r="C8" s="7">
        <f>SUM(C12,C16,C20,C24,C28,C32,C36,C40,C44,C48)</f>
        <v>38</v>
      </c>
      <c r="D8" s="14">
        <v>1</v>
      </c>
      <c r="E8" s="7">
        <f>SUM(E12+E16+E20+E24+E28+E32+E36+E40+E44+E48)</f>
        <v>634</v>
      </c>
      <c r="F8" s="7">
        <f t="shared" ref="F8:Q10" si="0">SUM(F12+F16+F20+F24+F28+F32+F36+F40+F44+F48)</f>
        <v>1487</v>
      </c>
      <c r="G8" s="7">
        <f t="shared" si="0"/>
        <v>798</v>
      </c>
      <c r="H8" s="7">
        <f t="shared" si="0"/>
        <v>689</v>
      </c>
      <c r="I8" s="7">
        <f t="shared" si="0"/>
        <v>18001</v>
      </c>
      <c r="J8" s="7">
        <f>SUM(J12+J16+J20+J24+J28+J32+J36+J40+J44+J48)</f>
        <v>9165</v>
      </c>
      <c r="K8" s="7">
        <f t="shared" si="0"/>
        <v>8836</v>
      </c>
      <c r="L8" s="7">
        <f t="shared" si="0"/>
        <v>3061</v>
      </c>
      <c r="M8" s="7">
        <f t="shared" si="0"/>
        <v>2978</v>
      </c>
      <c r="N8" s="7">
        <f t="shared" si="0"/>
        <v>3085</v>
      </c>
      <c r="O8" s="7">
        <f t="shared" si="0"/>
        <v>2916</v>
      </c>
      <c r="P8" s="7">
        <f t="shared" si="0"/>
        <v>3019</v>
      </c>
      <c r="Q8" s="7">
        <f t="shared" si="0"/>
        <v>2942</v>
      </c>
      <c r="R8" s="8">
        <f>I8/F8</f>
        <v>12.105581708137189</v>
      </c>
    </row>
    <row r="9" spans="1:19" x14ac:dyDescent="0.15">
      <c r="A9" s="15"/>
      <c r="B9" s="4">
        <v>5</v>
      </c>
      <c r="C9" s="7">
        <f>SUM(C13,C17,C21,C25,C29,C33,C37,C41,C45,C49)</f>
        <v>35</v>
      </c>
      <c r="D9" s="14">
        <v>1</v>
      </c>
      <c r="E9" s="7">
        <f>SUM(E13+E17+E21+E25+E29+E33+E37+E41+E45+E49)</f>
        <v>631</v>
      </c>
      <c r="F9" s="7">
        <f t="shared" si="0"/>
        <v>1480</v>
      </c>
      <c r="G9" s="7">
        <f t="shared" si="0"/>
        <v>767</v>
      </c>
      <c r="H9" s="7">
        <f t="shared" si="0"/>
        <v>713</v>
      </c>
      <c r="I9" s="7">
        <f t="shared" si="0"/>
        <v>18092</v>
      </c>
      <c r="J9" s="7">
        <f t="shared" si="0"/>
        <v>9226</v>
      </c>
      <c r="K9" s="7">
        <f t="shared" si="0"/>
        <v>8866</v>
      </c>
      <c r="L9" s="7">
        <f t="shared" si="0"/>
        <v>3088</v>
      </c>
      <c r="M9" s="7">
        <f t="shared" si="0"/>
        <v>2965</v>
      </c>
      <c r="N9" s="7">
        <f t="shared" si="0"/>
        <v>3064</v>
      </c>
      <c r="O9" s="7">
        <f t="shared" si="0"/>
        <v>2975</v>
      </c>
      <c r="P9" s="7">
        <f t="shared" si="0"/>
        <v>3074</v>
      </c>
      <c r="Q9" s="7">
        <f t="shared" si="0"/>
        <v>2926</v>
      </c>
      <c r="R9" s="8">
        <f>I9/F9</f>
        <v>12.224324324324325</v>
      </c>
    </row>
    <row r="10" spans="1:19" x14ac:dyDescent="0.15">
      <c r="A10" s="3"/>
      <c r="B10" s="4">
        <v>6</v>
      </c>
      <c r="C10" s="7">
        <f>SUM(C14+C18+C22+C26+C30+C34+C38+C42+C46+C50)</f>
        <v>35</v>
      </c>
      <c r="D10" s="14">
        <v>1</v>
      </c>
      <c r="E10" s="7">
        <f>SUM(E14+E18+E22+E26+E30+E34+E38+E42+E46+E50)</f>
        <v>653</v>
      </c>
      <c r="F10" s="7">
        <f t="shared" si="0"/>
        <v>1503</v>
      </c>
      <c r="G10" s="7">
        <f t="shared" si="0"/>
        <v>790</v>
      </c>
      <c r="H10" s="7">
        <f t="shared" si="0"/>
        <v>713</v>
      </c>
      <c r="I10" s="7">
        <f t="shared" si="0"/>
        <v>18190</v>
      </c>
      <c r="J10" s="7">
        <f t="shared" si="0"/>
        <v>9356</v>
      </c>
      <c r="K10" s="7">
        <f t="shared" si="0"/>
        <v>8834</v>
      </c>
      <c r="L10" s="7">
        <f t="shared" si="0"/>
        <v>3192</v>
      </c>
      <c r="M10" s="7">
        <f t="shared" si="0"/>
        <v>2904</v>
      </c>
      <c r="N10" s="7">
        <f t="shared" si="0"/>
        <v>3096</v>
      </c>
      <c r="O10" s="7">
        <f t="shared" si="0"/>
        <v>2960</v>
      </c>
      <c r="P10" s="7">
        <f t="shared" si="0"/>
        <v>3068</v>
      </c>
      <c r="Q10" s="7">
        <f t="shared" si="0"/>
        <v>2970</v>
      </c>
      <c r="R10" s="8">
        <f>I10/F10</f>
        <v>12.102461743180307</v>
      </c>
    </row>
    <row r="11" spans="1:19" x14ac:dyDescent="0.15">
      <c r="A11" s="3"/>
      <c r="B11" s="4"/>
      <c r="C11" s="5"/>
      <c r="D11" s="6"/>
      <c r="E11" s="5"/>
      <c r="F11" s="5"/>
      <c r="G11" s="5"/>
      <c r="H11" s="5"/>
      <c r="I11" s="7"/>
      <c r="J11" s="5"/>
      <c r="K11" s="5"/>
      <c r="L11" s="5"/>
      <c r="M11" s="5"/>
      <c r="N11" s="5"/>
      <c r="O11" s="5"/>
      <c r="P11" s="5"/>
      <c r="Q11" s="5"/>
      <c r="R11" s="16"/>
    </row>
    <row r="12" spans="1:19" x14ac:dyDescent="0.15">
      <c r="A12" s="3" t="s">
        <v>14</v>
      </c>
      <c r="B12" s="4">
        <v>4</v>
      </c>
      <c r="C12" s="5">
        <v>6</v>
      </c>
      <c r="D12" s="6">
        <v>1</v>
      </c>
      <c r="E12" s="5">
        <v>110</v>
      </c>
      <c r="F12" s="5">
        <v>251</v>
      </c>
      <c r="G12" s="5">
        <v>138</v>
      </c>
      <c r="H12" s="5">
        <v>113</v>
      </c>
      <c r="I12" s="7">
        <v>3158</v>
      </c>
      <c r="J12" s="5">
        <v>1639</v>
      </c>
      <c r="K12" s="5">
        <v>1519</v>
      </c>
      <c r="L12" s="5">
        <v>543</v>
      </c>
      <c r="M12" s="5">
        <v>462</v>
      </c>
      <c r="N12" s="5">
        <v>568</v>
      </c>
      <c r="O12" s="5">
        <v>525</v>
      </c>
      <c r="P12" s="5">
        <v>528</v>
      </c>
      <c r="Q12" s="5">
        <v>532</v>
      </c>
      <c r="R12" s="8">
        <v>12.581673306772908</v>
      </c>
    </row>
    <row r="13" spans="1:19" x14ac:dyDescent="0.15">
      <c r="A13" s="15"/>
      <c r="B13" s="4">
        <v>5</v>
      </c>
      <c r="C13" s="5">
        <v>6</v>
      </c>
      <c r="D13" s="6">
        <v>1</v>
      </c>
      <c r="E13" s="5">
        <v>116</v>
      </c>
      <c r="F13" s="5">
        <v>267</v>
      </c>
      <c r="G13" s="5">
        <v>144</v>
      </c>
      <c r="H13" s="5">
        <v>123</v>
      </c>
      <c r="I13" s="7">
        <v>3194</v>
      </c>
      <c r="J13" s="5">
        <v>1647</v>
      </c>
      <c r="K13" s="5">
        <v>1547</v>
      </c>
      <c r="L13" s="5">
        <v>538</v>
      </c>
      <c r="M13" s="5">
        <v>559</v>
      </c>
      <c r="N13" s="5">
        <v>541</v>
      </c>
      <c r="O13" s="5">
        <v>463</v>
      </c>
      <c r="P13" s="5">
        <v>568</v>
      </c>
      <c r="Q13" s="5">
        <v>525</v>
      </c>
      <c r="R13" s="8">
        <v>11.962546816479401</v>
      </c>
    </row>
    <row r="14" spans="1:19" x14ac:dyDescent="0.15">
      <c r="A14" s="3"/>
      <c r="B14" s="4">
        <v>6</v>
      </c>
      <c r="C14" s="5">
        <v>6</v>
      </c>
      <c r="D14" s="6">
        <v>1</v>
      </c>
      <c r="E14" s="5">
        <v>118</v>
      </c>
      <c r="F14" s="5">
        <v>272</v>
      </c>
      <c r="G14" s="5">
        <v>154</v>
      </c>
      <c r="H14" s="5">
        <v>118</v>
      </c>
      <c r="I14" s="7">
        <v>3172</v>
      </c>
      <c r="J14" s="5">
        <v>1661</v>
      </c>
      <c r="K14" s="5">
        <v>1511</v>
      </c>
      <c r="L14" s="5">
        <v>582</v>
      </c>
      <c r="M14" s="5">
        <v>481</v>
      </c>
      <c r="N14" s="5">
        <v>539</v>
      </c>
      <c r="O14" s="5">
        <v>564</v>
      </c>
      <c r="P14" s="5">
        <v>540</v>
      </c>
      <c r="Q14" s="5">
        <v>466</v>
      </c>
      <c r="R14" s="8">
        <f>I14/F14</f>
        <v>11.661764705882353</v>
      </c>
    </row>
    <row r="15" spans="1:19" x14ac:dyDescent="0.15">
      <c r="A15" s="3"/>
      <c r="B15" s="4"/>
      <c r="C15" s="5"/>
      <c r="D15" s="6"/>
      <c r="E15" s="5"/>
      <c r="F15" s="5"/>
      <c r="G15" s="5"/>
      <c r="H15" s="5"/>
      <c r="I15" s="7"/>
      <c r="J15" s="5"/>
      <c r="K15" s="5"/>
      <c r="L15" s="5"/>
      <c r="M15" s="5"/>
      <c r="N15" s="5"/>
      <c r="O15" s="5"/>
      <c r="P15" s="5"/>
      <c r="Q15" s="5"/>
      <c r="R15" s="16"/>
    </row>
    <row r="16" spans="1:19" x14ac:dyDescent="0.15">
      <c r="A16" s="3" t="s">
        <v>15</v>
      </c>
      <c r="B16" s="4">
        <v>4</v>
      </c>
      <c r="C16" s="5">
        <v>4</v>
      </c>
      <c r="D16" s="6"/>
      <c r="E16" s="5">
        <v>63</v>
      </c>
      <c r="F16" s="5">
        <v>156</v>
      </c>
      <c r="G16" s="5">
        <v>84</v>
      </c>
      <c r="H16" s="5">
        <v>72</v>
      </c>
      <c r="I16" s="7">
        <v>1796</v>
      </c>
      <c r="J16" s="5">
        <v>916</v>
      </c>
      <c r="K16" s="5">
        <v>880</v>
      </c>
      <c r="L16" s="5">
        <v>319</v>
      </c>
      <c r="M16" s="5">
        <v>294</v>
      </c>
      <c r="N16" s="5">
        <v>319</v>
      </c>
      <c r="O16" s="5">
        <v>308</v>
      </c>
      <c r="P16" s="5">
        <v>278</v>
      </c>
      <c r="Q16" s="5">
        <v>278</v>
      </c>
      <c r="R16" s="8">
        <v>11.512820512820513</v>
      </c>
    </row>
    <row r="17" spans="1:18" x14ac:dyDescent="0.15">
      <c r="A17" s="15"/>
      <c r="B17" s="4">
        <v>5</v>
      </c>
      <c r="C17" s="5">
        <v>4</v>
      </c>
      <c r="D17" s="6">
        <v>0</v>
      </c>
      <c r="E17" s="5">
        <v>66</v>
      </c>
      <c r="F17" s="5">
        <v>166</v>
      </c>
      <c r="G17" s="5">
        <v>84</v>
      </c>
      <c r="H17" s="5">
        <v>82</v>
      </c>
      <c r="I17" s="7">
        <v>1875</v>
      </c>
      <c r="J17" s="5">
        <v>957</v>
      </c>
      <c r="K17" s="5">
        <v>918</v>
      </c>
      <c r="L17" s="5">
        <v>322</v>
      </c>
      <c r="M17" s="5">
        <v>313</v>
      </c>
      <c r="N17" s="5">
        <v>317</v>
      </c>
      <c r="O17" s="5">
        <v>296</v>
      </c>
      <c r="P17" s="5">
        <v>318</v>
      </c>
      <c r="Q17" s="5">
        <v>309</v>
      </c>
      <c r="R17" s="8">
        <v>11.295180722891565</v>
      </c>
    </row>
    <row r="18" spans="1:18" x14ac:dyDescent="0.15">
      <c r="A18" s="3"/>
      <c r="B18" s="4">
        <v>6</v>
      </c>
      <c r="C18" s="5">
        <v>4</v>
      </c>
      <c r="D18" s="6">
        <v>0</v>
      </c>
      <c r="E18" s="5">
        <v>66</v>
      </c>
      <c r="F18" s="5">
        <v>162</v>
      </c>
      <c r="G18" s="5">
        <v>79</v>
      </c>
      <c r="H18" s="5">
        <v>83</v>
      </c>
      <c r="I18" s="7">
        <v>1852</v>
      </c>
      <c r="J18" s="5">
        <v>942</v>
      </c>
      <c r="K18" s="5">
        <v>910</v>
      </c>
      <c r="L18" s="5">
        <v>306</v>
      </c>
      <c r="M18" s="5">
        <v>305</v>
      </c>
      <c r="N18" s="5">
        <v>320</v>
      </c>
      <c r="O18" s="5">
        <v>308</v>
      </c>
      <c r="P18" s="5">
        <v>316</v>
      </c>
      <c r="Q18" s="5">
        <v>297</v>
      </c>
      <c r="R18" s="8">
        <f>I18/F18</f>
        <v>11.432098765432098</v>
      </c>
    </row>
    <row r="19" spans="1:18" x14ac:dyDescent="0.15">
      <c r="A19" s="3"/>
      <c r="B19" s="4"/>
      <c r="C19" s="5"/>
      <c r="D19" s="6"/>
      <c r="E19" s="5"/>
      <c r="F19" s="5"/>
      <c r="G19" s="5"/>
      <c r="H19" s="5"/>
      <c r="I19" s="7"/>
      <c r="J19" s="5"/>
      <c r="K19" s="5"/>
      <c r="L19" s="5"/>
      <c r="M19" s="5"/>
      <c r="N19" s="5"/>
      <c r="O19" s="5"/>
      <c r="P19" s="5"/>
      <c r="Q19" s="5"/>
      <c r="R19" s="16"/>
    </row>
    <row r="20" spans="1:18" x14ac:dyDescent="0.15">
      <c r="A20" s="3" t="s">
        <v>25</v>
      </c>
      <c r="B20" s="4">
        <v>4</v>
      </c>
      <c r="C20" s="5">
        <v>6</v>
      </c>
      <c r="D20" s="6"/>
      <c r="E20" s="5">
        <v>114</v>
      </c>
      <c r="F20" s="5">
        <v>257</v>
      </c>
      <c r="G20" s="5">
        <v>142</v>
      </c>
      <c r="H20" s="5">
        <v>115</v>
      </c>
      <c r="I20" s="7">
        <v>3453</v>
      </c>
      <c r="J20" s="5">
        <v>1753</v>
      </c>
      <c r="K20" s="5">
        <v>1700</v>
      </c>
      <c r="L20" s="5">
        <v>589</v>
      </c>
      <c r="M20" s="5">
        <v>595</v>
      </c>
      <c r="N20" s="5">
        <v>567</v>
      </c>
      <c r="O20" s="5">
        <v>572</v>
      </c>
      <c r="P20" s="5">
        <v>597</v>
      </c>
      <c r="Q20" s="5">
        <v>533</v>
      </c>
      <c r="R20" s="8">
        <v>13.43579766536965</v>
      </c>
    </row>
    <row r="21" spans="1:18" x14ac:dyDescent="0.15">
      <c r="A21" s="15"/>
      <c r="B21" s="4">
        <v>5</v>
      </c>
      <c r="C21" s="5">
        <v>6</v>
      </c>
      <c r="D21" s="6">
        <v>0</v>
      </c>
      <c r="E21" s="5">
        <v>113</v>
      </c>
      <c r="F21" s="5">
        <v>260</v>
      </c>
      <c r="G21" s="5">
        <v>134</v>
      </c>
      <c r="H21" s="5">
        <v>126</v>
      </c>
      <c r="I21" s="7">
        <v>3434</v>
      </c>
      <c r="J21" s="5">
        <v>1740</v>
      </c>
      <c r="K21" s="5">
        <v>1694</v>
      </c>
      <c r="L21" s="5">
        <v>590</v>
      </c>
      <c r="M21" s="5">
        <v>529</v>
      </c>
      <c r="N21" s="5">
        <v>587</v>
      </c>
      <c r="O21" s="5">
        <v>590</v>
      </c>
      <c r="P21" s="5">
        <v>563</v>
      </c>
      <c r="Q21" s="5">
        <v>575</v>
      </c>
      <c r="R21" s="8">
        <v>13.207692307692307</v>
      </c>
    </row>
    <row r="22" spans="1:18" x14ac:dyDescent="0.15">
      <c r="A22" s="3"/>
      <c r="B22" s="4">
        <v>6</v>
      </c>
      <c r="C22" s="5">
        <v>6</v>
      </c>
      <c r="D22" s="6">
        <v>0</v>
      </c>
      <c r="E22" s="5">
        <v>119</v>
      </c>
      <c r="F22" s="5">
        <v>271</v>
      </c>
      <c r="G22" s="5">
        <v>139</v>
      </c>
      <c r="H22" s="5">
        <v>132</v>
      </c>
      <c r="I22" s="7">
        <v>3513</v>
      </c>
      <c r="J22" s="5">
        <v>1831</v>
      </c>
      <c r="K22" s="5">
        <v>1682</v>
      </c>
      <c r="L22" s="5">
        <v>652</v>
      </c>
      <c r="M22" s="5">
        <v>569</v>
      </c>
      <c r="N22" s="5">
        <v>589</v>
      </c>
      <c r="O22" s="5">
        <v>527</v>
      </c>
      <c r="P22" s="5">
        <v>590</v>
      </c>
      <c r="Q22" s="5">
        <v>586</v>
      </c>
      <c r="R22" s="8">
        <f>I22/F22</f>
        <v>12.963099630996309</v>
      </c>
    </row>
    <row r="23" spans="1:18" x14ac:dyDescent="0.15">
      <c r="A23" s="3"/>
      <c r="B23" s="4"/>
      <c r="C23" s="5"/>
      <c r="D23" s="6"/>
      <c r="E23" s="5"/>
      <c r="F23" s="5"/>
      <c r="G23" s="5"/>
      <c r="H23" s="5"/>
      <c r="I23" s="7"/>
      <c r="J23" s="5"/>
      <c r="K23" s="5"/>
      <c r="L23" s="5"/>
      <c r="M23" s="5"/>
      <c r="N23" s="5"/>
      <c r="O23" s="5"/>
      <c r="P23" s="5"/>
      <c r="Q23" s="5"/>
      <c r="R23" s="16"/>
    </row>
    <row r="24" spans="1:18" x14ac:dyDescent="0.15">
      <c r="A24" s="3" t="s">
        <v>7</v>
      </c>
      <c r="B24" s="4">
        <v>4</v>
      </c>
      <c r="C24" s="5">
        <v>4</v>
      </c>
      <c r="D24" s="6"/>
      <c r="E24" s="5">
        <v>94</v>
      </c>
      <c r="F24" s="5">
        <v>214</v>
      </c>
      <c r="G24" s="5">
        <v>93</v>
      </c>
      <c r="H24" s="5">
        <v>121</v>
      </c>
      <c r="I24" s="7">
        <v>2738</v>
      </c>
      <c r="J24" s="5">
        <v>1388</v>
      </c>
      <c r="K24" s="5">
        <v>1350</v>
      </c>
      <c r="L24" s="5">
        <v>458</v>
      </c>
      <c r="M24" s="5">
        <v>473</v>
      </c>
      <c r="N24" s="5">
        <v>468</v>
      </c>
      <c r="O24" s="5">
        <v>415</v>
      </c>
      <c r="P24" s="5">
        <v>462</v>
      </c>
      <c r="Q24" s="5">
        <v>462</v>
      </c>
      <c r="R24" s="8">
        <v>12.794392523364486</v>
      </c>
    </row>
    <row r="25" spans="1:18" x14ac:dyDescent="0.15">
      <c r="A25" s="15"/>
      <c r="B25" s="4">
        <v>5</v>
      </c>
      <c r="C25" s="5">
        <v>4</v>
      </c>
      <c r="D25" s="6">
        <v>0</v>
      </c>
      <c r="E25" s="5">
        <v>91</v>
      </c>
      <c r="F25" s="5">
        <v>209</v>
      </c>
      <c r="G25" s="5">
        <v>92</v>
      </c>
      <c r="H25" s="5">
        <v>117</v>
      </c>
      <c r="I25" s="7">
        <v>2734</v>
      </c>
      <c r="J25" s="5">
        <v>1400</v>
      </c>
      <c r="K25" s="5">
        <v>1334</v>
      </c>
      <c r="L25" s="5">
        <v>474</v>
      </c>
      <c r="M25" s="5">
        <v>447</v>
      </c>
      <c r="N25" s="5">
        <v>461</v>
      </c>
      <c r="O25" s="5">
        <v>472</v>
      </c>
      <c r="P25" s="5">
        <v>465</v>
      </c>
      <c r="Q25" s="5">
        <v>415</v>
      </c>
      <c r="R25" s="8">
        <v>13.081339712918661</v>
      </c>
    </row>
    <row r="26" spans="1:18" x14ac:dyDescent="0.15">
      <c r="A26" s="3"/>
      <c r="B26" s="4">
        <v>6</v>
      </c>
      <c r="C26" s="5">
        <v>4</v>
      </c>
      <c r="D26" s="6">
        <v>0</v>
      </c>
      <c r="E26" s="5">
        <v>95</v>
      </c>
      <c r="F26" s="5">
        <v>214</v>
      </c>
      <c r="G26" s="5">
        <v>100</v>
      </c>
      <c r="H26" s="5">
        <v>114</v>
      </c>
      <c r="I26" s="7">
        <v>2784</v>
      </c>
      <c r="J26" s="5">
        <v>1420</v>
      </c>
      <c r="K26" s="5">
        <v>1364</v>
      </c>
      <c r="L26" s="5">
        <v>480</v>
      </c>
      <c r="M26" s="5">
        <v>448</v>
      </c>
      <c r="N26" s="5">
        <v>476</v>
      </c>
      <c r="O26" s="5">
        <v>446</v>
      </c>
      <c r="P26" s="5">
        <v>464</v>
      </c>
      <c r="Q26" s="5">
        <v>470</v>
      </c>
      <c r="R26" s="8">
        <f>I26/F26</f>
        <v>13.009345794392523</v>
      </c>
    </row>
    <row r="27" spans="1:18" x14ac:dyDescent="0.15">
      <c r="A27" s="3"/>
      <c r="B27" s="4"/>
      <c r="C27" s="5"/>
      <c r="D27" s="6"/>
      <c r="E27" s="5"/>
      <c r="F27" s="5"/>
      <c r="G27" s="5"/>
      <c r="H27" s="5"/>
      <c r="I27" s="7"/>
      <c r="J27" s="5"/>
      <c r="K27" s="5"/>
      <c r="L27" s="5"/>
      <c r="M27" s="5"/>
      <c r="N27" s="5"/>
      <c r="O27" s="5"/>
      <c r="P27" s="5"/>
      <c r="Q27" s="5"/>
      <c r="R27" s="16"/>
    </row>
    <row r="28" spans="1:18" x14ac:dyDescent="0.15">
      <c r="A28" s="3" t="s">
        <v>3</v>
      </c>
      <c r="B28" s="4">
        <v>4</v>
      </c>
      <c r="C28" s="5">
        <v>5</v>
      </c>
      <c r="D28" s="6"/>
      <c r="E28" s="5">
        <v>82</v>
      </c>
      <c r="F28" s="5">
        <v>191</v>
      </c>
      <c r="G28" s="5">
        <v>101</v>
      </c>
      <c r="H28" s="5">
        <v>90</v>
      </c>
      <c r="I28" s="7">
        <v>2390</v>
      </c>
      <c r="J28" s="5">
        <v>1223</v>
      </c>
      <c r="K28" s="5">
        <v>1167</v>
      </c>
      <c r="L28" s="5">
        <v>384</v>
      </c>
      <c r="M28" s="5">
        <v>363</v>
      </c>
      <c r="N28" s="5">
        <v>417</v>
      </c>
      <c r="O28" s="5">
        <v>384</v>
      </c>
      <c r="P28" s="5">
        <v>422</v>
      </c>
      <c r="Q28" s="5">
        <v>420</v>
      </c>
      <c r="R28" s="8">
        <v>12.513089005235603</v>
      </c>
    </row>
    <row r="29" spans="1:18" x14ac:dyDescent="0.15">
      <c r="A29" s="15"/>
      <c r="B29" s="4">
        <v>5</v>
      </c>
      <c r="C29" s="5">
        <v>5</v>
      </c>
      <c r="D29" s="6">
        <v>0</v>
      </c>
      <c r="E29" s="5">
        <v>80</v>
      </c>
      <c r="F29" s="5">
        <v>195</v>
      </c>
      <c r="G29" s="5">
        <v>100</v>
      </c>
      <c r="H29" s="5">
        <v>95</v>
      </c>
      <c r="I29" s="7">
        <v>2369</v>
      </c>
      <c r="J29" s="5">
        <v>1230</v>
      </c>
      <c r="K29" s="5">
        <v>1139</v>
      </c>
      <c r="L29" s="5">
        <v>428</v>
      </c>
      <c r="M29" s="5">
        <v>385</v>
      </c>
      <c r="N29" s="5">
        <v>387</v>
      </c>
      <c r="O29" s="5">
        <v>367</v>
      </c>
      <c r="P29" s="5">
        <v>415</v>
      </c>
      <c r="Q29" s="5">
        <v>387</v>
      </c>
      <c r="R29" s="8">
        <v>12.148717948717948</v>
      </c>
    </row>
    <row r="30" spans="1:18" x14ac:dyDescent="0.15">
      <c r="A30" s="3"/>
      <c r="B30" s="4">
        <v>6</v>
      </c>
      <c r="C30" s="5">
        <v>5</v>
      </c>
      <c r="D30" s="6">
        <v>0</v>
      </c>
      <c r="E30" s="5">
        <v>83</v>
      </c>
      <c r="F30" s="5">
        <v>197</v>
      </c>
      <c r="G30" s="5">
        <v>104</v>
      </c>
      <c r="H30" s="5">
        <v>93</v>
      </c>
      <c r="I30" s="7">
        <v>2344</v>
      </c>
      <c r="J30" s="5">
        <v>1235</v>
      </c>
      <c r="K30" s="5">
        <v>1109</v>
      </c>
      <c r="L30" s="5">
        <v>417</v>
      </c>
      <c r="M30" s="5">
        <v>364</v>
      </c>
      <c r="N30" s="5">
        <v>431</v>
      </c>
      <c r="O30" s="5">
        <v>383</v>
      </c>
      <c r="P30" s="5">
        <v>387</v>
      </c>
      <c r="Q30" s="5">
        <v>362</v>
      </c>
      <c r="R30" s="8">
        <f>I30/F30</f>
        <v>11.898477157360405</v>
      </c>
    </row>
    <row r="31" spans="1:18" x14ac:dyDescent="0.15">
      <c r="A31" s="3"/>
      <c r="B31" s="4"/>
      <c r="C31" s="5"/>
      <c r="D31" s="6"/>
      <c r="E31" s="5"/>
      <c r="F31" s="5"/>
      <c r="G31" s="5"/>
      <c r="H31" s="5"/>
      <c r="I31" s="7"/>
      <c r="J31" s="5"/>
      <c r="K31" s="5"/>
      <c r="L31" s="5"/>
      <c r="M31" s="5"/>
      <c r="N31" s="5"/>
      <c r="O31" s="5"/>
      <c r="P31" s="5"/>
      <c r="Q31" s="5"/>
      <c r="R31" s="16"/>
    </row>
    <row r="32" spans="1:18" x14ac:dyDescent="0.15">
      <c r="A32" s="3" t="s">
        <v>16</v>
      </c>
      <c r="B32" s="4">
        <v>4</v>
      </c>
      <c r="C32" s="5">
        <v>1</v>
      </c>
      <c r="D32" s="6"/>
      <c r="E32" s="5">
        <v>31</v>
      </c>
      <c r="F32" s="5">
        <v>62</v>
      </c>
      <c r="G32" s="5">
        <v>34</v>
      </c>
      <c r="H32" s="5">
        <v>28</v>
      </c>
      <c r="I32" s="7">
        <v>944</v>
      </c>
      <c r="J32" s="5">
        <v>490</v>
      </c>
      <c r="K32" s="5">
        <v>454</v>
      </c>
      <c r="L32" s="5">
        <v>174</v>
      </c>
      <c r="M32" s="5">
        <v>176</v>
      </c>
      <c r="N32" s="5">
        <v>156</v>
      </c>
      <c r="O32" s="5">
        <v>129</v>
      </c>
      <c r="P32" s="5">
        <v>160</v>
      </c>
      <c r="Q32" s="5">
        <v>149</v>
      </c>
      <c r="R32" s="8">
        <v>15.225806451612904</v>
      </c>
    </row>
    <row r="33" spans="1:18" x14ac:dyDescent="0.15">
      <c r="A33" s="15"/>
      <c r="B33" s="4">
        <v>5</v>
      </c>
      <c r="C33" s="5">
        <v>1</v>
      </c>
      <c r="D33" s="6">
        <v>0</v>
      </c>
      <c r="E33" s="5">
        <v>33</v>
      </c>
      <c r="F33" s="5">
        <v>66</v>
      </c>
      <c r="G33" s="5">
        <v>34</v>
      </c>
      <c r="H33" s="5">
        <v>32</v>
      </c>
      <c r="I33" s="7">
        <v>998</v>
      </c>
      <c r="J33" s="5">
        <v>507</v>
      </c>
      <c r="K33" s="5">
        <v>491</v>
      </c>
      <c r="L33" s="5">
        <v>178</v>
      </c>
      <c r="M33" s="5">
        <v>185</v>
      </c>
      <c r="N33" s="5">
        <v>173</v>
      </c>
      <c r="O33" s="5">
        <v>177</v>
      </c>
      <c r="P33" s="5">
        <v>156</v>
      </c>
      <c r="Q33" s="5">
        <v>129</v>
      </c>
      <c r="R33" s="8">
        <v>15.121212121212121</v>
      </c>
    </row>
    <row r="34" spans="1:18" x14ac:dyDescent="0.15">
      <c r="A34" s="3"/>
      <c r="B34" s="4">
        <v>6</v>
      </c>
      <c r="C34" s="5">
        <v>1</v>
      </c>
      <c r="D34" s="6">
        <v>0</v>
      </c>
      <c r="E34" s="5">
        <v>35</v>
      </c>
      <c r="F34" s="5">
        <v>69</v>
      </c>
      <c r="G34" s="5">
        <v>34</v>
      </c>
      <c r="H34" s="5">
        <v>35</v>
      </c>
      <c r="I34" s="7">
        <v>1070</v>
      </c>
      <c r="J34" s="5">
        <v>533</v>
      </c>
      <c r="K34" s="5">
        <v>537</v>
      </c>
      <c r="L34" s="5">
        <v>180</v>
      </c>
      <c r="M34" s="5">
        <v>171</v>
      </c>
      <c r="N34" s="5">
        <v>179</v>
      </c>
      <c r="O34" s="5">
        <v>187</v>
      </c>
      <c r="P34" s="5">
        <v>174</v>
      </c>
      <c r="Q34" s="5">
        <v>179</v>
      </c>
      <c r="R34" s="8">
        <f>I34/F34</f>
        <v>15.507246376811594</v>
      </c>
    </row>
    <row r="35" spans="1:18" x14ac:dyDescent="0.15">
      <c r="A35" s="3"/>
      <c r="B35" s="4"/>
      <c r="C35" s="5"/>
      <c r="D35" s="6"/>
      <c r="E35" s="5"/>
      <c r="F35" s="5"/>
      <c r="G35" s="5"/>
      <c r="H35" s="5"/>
      <c r="I35" s="7"/>
      <c r="J35" s="5"/>
      <c r="K35" s="5"/>
      <c r="L35" s="5"/>
      <c r="M35" s="5"/>
      <c r="N35" s="5"/>
      <c r="O35" s="5"/>
      <c r="P35" s="5"/>
      <c r="Q35" s="5"/>
      <c r="R35" s="16"/>
    </row>
    <row r="36" spans="1:18" x14ac:dyDescent="0.15">
      <c r="A36" s="3" t="s">
        <v>17</v>
      </c>
      <c r="B36" s="4">
        <v>4</v>
      </c>
      <c r="C36" s="5">
        <v>3</v>
      </c>
      <c r="D36" s="6"/>
      <c r="E36" s="5">
        <v>51</v>
      </c>
      <c r="F36" s="5">
        <v>120</v>
      </c>
      <c r="G36" s="5">
        <v>67</v>
      </c>
      <c r="H36" s="5">
        <v>53</v>
      </c>
      <c r="I36" s="7">
        <v>1427</v>
      </c>
      <c r="J36" s="5">
        <v>690</v>
      </c>
      <c r="K36" s="5">
        <v>737</v>
      </c>
      <c r="L36" s="5">
        <v>243</v>
      </c>
      <c r="M36" s="5">
        <v>259</v>
      </c>
      <c r="N36" s="5">
        <v>231</v>
      </c>
      <c r="O36" s="5">
        <v>224</v>
      </c>
      <c r="P36" s="5">
        <v>216</v>
      </c>
      <c r="Q36" s="5">
        <v>254</v>
      </c>
      <c r="R36" s="8">
        <v>11.891666666666667</v>
      </c>
    </row>
    <row r="37" spans="1:18" x14ac:dyDescent="0.15">
      <c r="A37" s="15"/>
      <c r="B37" s="4">
        <v>5</v>
      </c>
      <c r="C37" s="5">
        <v>3</v>
      </c>
      <c r="D37" s="6">
        <v>0</v>
      </c>
      <c r="E37" s="5">
        <v>51</v>
      </c>
      <c r="F37" s="5">
        <v>114</v>
      </c>
      <c r="G37" s="5">
        <v>65</v>
      </c>
      <c r="H37" s="5">
        <v>49</v>
      </c>
      <c r="I37" s="7">
        <v>1427</v>
      </c>
      <c r="J37" s="5">
        <v>702</v>
      </c>
      <c r="K37" s="5">
        <v>725</v>
      </c>
      <c r="L37" s="5">
        <v>228</v>
      </c>
      <c r="M37" s="5">
        <v>243</v>
      </c>
      <c r="N37" s="5">
        <v>245</v>
      </c>
      <c r="O37" s="5">
        <v>255</v>
      </c>
      <c r="P37" s="5">
        <v>229</v>
      </c>
      <c r="Q37" s="5">
        <v>227</v>
      </c>
      <c r="R37" s="8">
        <v>12.517543859649123</v>
      </c>
    </row>
    <row r="38" spans="1:18" x14ac:dyDescent="0.15">
      <c r="A38" s="3"/>
      <c r="B38" s="4">
        <v>6</v>
      </c>
      <c r="C38" s="5">
        <v>3</v>
      </c>
      <c r="D38" s="6">
        <v>0</v>
      </c>
      <c r="E38" s="5">
        <v>51</v>
      </c>
      <c r="F38" s="5">
        <v>115</v>
      </c>
      <c r="G38" s="5">
        <v>63</v>
      </c>
      <c r="H38" s="5">
        <v>52</v>
      </c>
      <c r="I38" s="7">
        <v>1418</v>
      </c>
      <c r="J38" s="5">
        <v>696</v>
      </c>
      <c r="K38" s="5">
        <v>722</v>
      </c>
      <c r="L38" s="5">
        <v>223</v>
      </c>
      <c r="M38" s="5">
        <v>226</v>
      </c>
      <c r="N38" s="5">
        <v>228</v>
      </c>
      <c r="O38" s="5">
        <v>240</v>
      </c>
      <c r="P38" s="5">
        <v>245</v>
      </c>
      <c r="Q38" s="5">
        <v>256</v>
      </c>
      <c r="R38" s="8">
        <f>I38/F38</f>
        <v>12.330434782608696</v>
      </c>
    </row>
    <row r="39" spans="1:18" x14ac:dyDescent="0.15">
      <c r="A39" s="3"/>
      <c r="B39" s="4"/>
      <c r="C39" s="5"/>
      <c r="D39" s="6"/>
      <c r="E39" s="5"/>
      <c r="F39" s="5"/>
      <c r="G39" s="5"/>
      <c r="H39" s="5"/>
      <c r="I39" s="7"/>
      <c r="J39" s="5"/>
      <c r="K39" s="5"/>
      <c r="L39" s="5"/>
      <c r="M39" s="5"/>
      <c r="N39" s="5"/>
      <c r="O39" s="5"/>
      <c r="P39" s="5"/>
      <c r="Q39" s="5"/>
      <c r="R39" s="16"/>
    </row>
    <row r="40" spans="1:18" x14ac:dyDescent="0.15">
      <c r="A40" s="3" t="s">
        <v>18</v>
      </c>
      <c r="B40" s="4">
        <v>4</v>
      </c>
      <c r="C40" s="5">
        <v>5</v>
      </c>
      <c r="D40" s="6"/>
      <c r="E40" s="5">
        <v>25</v>
      </c>
      <c r="F40" s="5">
        <v>86</v>
      </c>
      <c r="G40" s="5">
        <v>57</v>
      </c>
      <c r="H40" s="5">
        <v>29</v>
      </c>
      <c r="I40" s="7">
        <v>345</v>
      </c>
      <c r="J40" s="5">
        <v>159</v>
      </c>
      <c r="K40" s="5">
        <v>186</v>
      </c>
      <c r="L40" s="5">
        <v>46</v>
      </c>
      <c r="M40" s="5">
        <v>70</v>
      </c>
      <c r="N40" s="5">
        <v>58</v>
      </c>
      <c r="O40" s="5">
        <v>68</v>
      </c>
      <c r="P40" s="5">
        <v>55</v>
      </c>
      <c r="Q40" s="5">
        <v>48</v>
      </c>
      <c r="R40" s="8">
        <v>4.0116279069767442</v>
      </c>
    </row>
    <row r="41" spans="1:18" x14ac:dyDescent="0.15">
      <c r="A41" s="15"/>
      <c r="B41" s="4">
        <v>5</v>
      </c>
      <c r="C41" s="5">
        <v>2</v>
      </c>
      <c r="D41" s="6">
        <v>0</v>
      </c>
      <c r="E41" s="5">
        <v>18</v>
      </c>
      <c r="F41" s="5">
        <v>51</v>
      </c>
      <c r="G41" s="5">
        <v>33</v>
      </c>
      <c r="H41" s="5">
        <v>18</v>
      </c>
      <c r="I41" s="7">
        <v>347</v>
      </c>
      <c r="J41" s="5">
        <v>171</v>
      </c>
      <c r="K41" s="5">
        <v>176</v>
      </c>
      <c r="L41" s="5">
        <v>65</v>
      </c>
      <c r="M41" s="5">
        <v>39</v>
      </c>
      <c r="N41" s="5">
        <v>46</v>
      </c>
      <c r="O41" s="5">
        <v>69</v>
      </c>
      <c r="P41" s="5">
        <v>60</v>
      </c>
      <c r="Q41" s="5">
        <v>68</v>
      </c>
      <c r="R41" s="8">
        <v>6.8039215686274508</v>
      </c>
    </row>
    <row r="42" spans="1:18" x14ac:dyDescent="0.15">
      <c r="A42" s="3"/>
      <c r="B42" s="4">
        <v>6</v>
      </c>
      <c r="C42" s="5">
        <v>2</v>
      </c>
      <c r="D42" s="6">
        <v>0</v>
      </c>
      <c r="E42" s="5">
        <v>18</v>
      </c>
      <c r="F42" s="5">
        <v>51</v>
      </c>
      <c r="G42" s="5">
        <v>30</v>
      </c>
      <c r="H42" s="5">
        <v>21</v>
      </c>
      <c r="I42" s="7">
        <v>338</v>
      </c>
      <c r="J42" s="5">
        <v>167</v>
      </c>
      <c r="K42" s="5">
        <v>171</v>
      </c>
      <c r="L42" s="5">
        <v>55</v>
      </c>
      <c r="M42" s="5">
        <v>63</v>
      </c>
      <c r="N42" s="5">
        <v>66</v>
      </c>
      <c r="O42" s="5">
        <v>39</v>
      </c>
      <c r="P42" s="5">
        <v>46</v>
      </c>
      <c r="Q42" s="5">
        <v>69</v>
      </c>
      <c r="R42" s="8">
        <f>I42/F42</f>
        <v>6.6274509803921573</v>
      </c>
    </row>
    <row r="43" spans="1:18" x14ac:dyDescent="0.15">
      <c r="A43" s="3"/>
      <c r="B43" s="4"/>
      <c r="C43" s="5"/>
      <c r="D43" s="6"/>
      <c r="E43" s="5"/>
      <c r="F43" s="5"/>
      <c r="G43" s="5"/>
      <c r="H43" s="5"/>
      <c r="I43" s="7"/>
      <c r="J43" s="5"/>
      <c r="K43" s="5"/>
      <c r="L43" s="5"/>
      <c r="M43" s="5"/>
      <c r="N43" s="5"/>
      <c r="O43" s="5"/>
      <c r="P43" s="5"/>
      <c r="Q43" s="5"/>
      <c r="R43" s="16"/>
    </row>
    <row r="44" spans="1:18" x14ac:dyDescent="0.15">
      <c r="A44" s="3" t="s">
        <v>19</v>
      </c>
      <c r="B44" s="4">
        <v>4</v>
      </c>
      <c r="C44" s="5">
        <v>2</v>
      </c>
      <c r="D44" s="6"/>
      <c r="E44" s="5">
        <v>22</v>
      </c>
      <c r="F44" s="5">
        <v>58</v>
      </c>
      <c r="G44" s="5">
        <v>33</v>
      </c>
      <c r="H44" s="5">
        <v>25</v>
      </c>
      <c r="I44" s="7">
        <v>495</v>
      </c>
      <c r="J44" s="5">
        <v>272</v>
      </c>
      <c r="K44" s="5">
        <v>223</v>
      </c>
      <c r="L44" s="5">
        <v>86</v>
      </c>
      <c r="M44" s="5">
        <v>70</v>
      </c>
      <c r="N44" s="5">
        <v>100</v>
      </c>
      <c r="O44" s="5">
        <v>82</v>
      </c>
      <c r="P44" s="5">
        <v>86</v>
      </c>
      <c r="Q44" s="5">
        <v>71</v>
      </c>
      <c r="R44" s="8">
        <v>8.5344827586206904</v>
      </c>
    </row>
    <row r="45" spans="1:18" x14ac:dyDescent="0.15">
      <c r="A45" s="15"/>
      <c r="B45" s="4">
        <v>5</v>
      </c>
      <c r="C45" s="5">
        <v>2</v>
      </c>
      <c r="D45" s="6">
        <v>0</v>
      </c>
      <c r="E45" s="5">
        <v>22</v>
      </c>
      <c r="F45" s="5">
        <v>60</v>
      </c>
      <c r="G45" s="5">
        <v>32</v>
      </c>
      <c r="H45" s="5">
        <v>28</v>
      </c>
      <c r="I45" s="7">
        <v>483</v>
      </c>
      <c r="J45" s="5">
        <v>266</v>
      </c>
      <c r="K45" s="5">
        <v>217</v>
      </c>
      <c r="L45" s="5">
        <v>80</v>
      </c>
      <c r="M45" s="5">
        <v>66</v>
      </c>
      <c r="N45" s="5">
        <v>86</v>
      </c>
      <c r="O45" s="5">
        <v>69</v>
      </c>
      <c r="P45" s="5">
        <v>100</v>
      </c>
      <c r="Q45" s="5">
        <v>82</v>
      </c>
      <c r="R45" s="8">
        <v>8.0500000000000007</v>
      </c>
    </row>
    <row r="46" spans="1:18" x14ac:dyDescent="0.15">
      <c r="A46" s="3"/>
      <c r="B46" s="4">
        <v>6</v>
      </c>
      <c r="C46" s="5">
        <v>2</v>
      </c>
      <c r="D46" s="6">
        <v>0</v>
      </c>
      <c r="E46" s="5">
        <v>24</v>
      </c>
      <c r="F46" s="5">
        <v>61</v>
      </c>
      <c r="G46" s="5">
        <v>33</v>
      </c>
      <c r="H46" s="5">
        <v>28</v>
      </c>
      <c r="I46" s="7">
        <v>467</v>
      </c>
      <c r="J46" s="5">
        <v>263</v>
      </c>
      <c r="K46" s="5">
        <v>204</v>
      </c>
      <c r="L46" s="5">
        <v>96</v>
      </c>
      <c r="M46" s="5">
        <v>69</v>
      </c>
      <c r="N46" s="5">
        <v>81</v>
      </c>
      <c r="O46" s="5">
        <v>66</v>
      </c>
      <c r="P46" s="5">
        <v>86</v>
      </c>
      <c r="Q46" s="5">
        <v>69</v>
      </c>
      <c r="R46" s="8">
        <f>I46/F46</f>
        <v>7.6557377049180326</v>
      </c>
    </row>
    <row r="47" spans="1:18" x14ac:dyDescent="0.15">
      <c r="A47" s="3"/>
      <c r="B47" s="4"/>
      <c r="C47" s="5"/>
      <c r="D47" s="6"/>
      <c r="E47" s="5"/>
      <c r="F47" s="5"/>
      <c r="G47" s="5"/>
      <c r="H47" s="5"/>
      <c r="I47" s="7"/>
      <c r="J47" s="5"/>
      <c r="K47" s="5"/>
      <c r="L47" s="5"/>
      <c r="M47" s="5"/>
      <c r="N47" s="5"/>
      <c r="O47" s="5"/>
      <c r="P47" s="5"/>
      <c r="Q47" s="5"/>
      <c r="R47" s="16"/>
    </row>
    <row r="48" spans="1:18" x14ac:dyDescent="0.15">
      <c r="A48" s="3" t="s">
        <v>20</v>
      </c>
      <c r="B48" s="4">
        <v>4</v>
      </c>
      <c r="C48" s="17">
        <v>2</v>
      </c>
      <c r="D48" s="6"/>
      <c r="E48" s="17">
        <v>42</v>
      </c>
      <c r="F48" s="5">
        <v>92</v>
      </c>
      <c r="G48" s="17">
        <v>49</v>
      </c>
      <c r="H48" s="17">
        <v>43</v>
      </c>
      <c r="I48" s="7">
        <v>1255</v>
      </c>
      <c r="J48" s="5">
        <v>635</v>
      </c>
      <c r="K48" s="5">
        <v>620</v>
      </c>
      <c r="L48" s="17">
        <v>219</v>
      </c>
      <c r="M48" s="17">
        <v>216</v>
      </c>
      <c r="N48" s="17">
        <v>201</v>
      </c>
      <c r="O48" s="17">
        <v>209</v>
      </c>
      <c r="P48" s="17">
        <v>215</v>
      </c>
      <c r="Q48" s="17">
        <v>195</v>
      </c>
      <c r="R48" s="8">
        <v>13.641304347826088</v>
      </c>
    </row>
    <row r="49" spans="1:18" x14ac:dyDescent="0.15">
      <c r="A49" s="15"/>
      <c r="B49" s="4">
        <v>5</v>
      </c>
      <c r="C49" s="17">
        <v>2</v>
      </c>
      <c r="D49" s="6">
        <v>0</v>
      </c>
      <c r="E49" s="17">
        <v>41</v>
      </c>
      <c r="F49" s="5">
        <v>92</v>
      </c>
      <c r="G49" s="17">
        <v>49</v>
      </c>
      <c r="H49" s="17">
        <v>43</v>
      </c>
      <c r="I49" s="7">
        <v>1231</v>
      </c>
      <c r="J49" s="5">
        <v>606</v>
      </c>
      <c r="K49" s="5">
        <v>625</v>
      </c>
      <c r="L49" s="17">
        <v>185</v>
      </c>
      <c r="M49" s="17">
        <v>199</v>
      </c>
      <c r="N49" s="17">
        <v>221</v>
      </c>
      <c r="O49" s="17">
        <v>217</v>
      </c>
      <c r="P49" s="17">
        <v>200</v>
      </c>
      <c r="Q49" s="17">
        <v>209</v>
      </c>
      <c r="R49" s="8">
        <v>13.380434782608695</v>
      </c>
    </row>
    <row r="50" spans="1:18" x14ac:dyDescent="0.15">
      <c r="A50" s="3"/>
      <c r="B50" s="4">
        <v>6</v>
      </c>
      <c r="C50" s="17">
        <v>2</v>
      </c>
      <c r="D50" s="6">
        <v>0</v>
      </c>
      <c r="E50" s="17">
        <v>44</v>
      </c>
      <c r="F50" s="5">
        <v>91</v>
      </c>
      <c r="G50" s="17">
        <v>54</v>
      </c>
      <c r="H50" s="17">
        <v>37</v>
      </c>
      <c r="I50" s="7">
        <v>1232</v>
      </c>
      <c r="J50" s="5">
        <v>608</v>
      </c>
      <c r="K50" s="5">
        <v>624</v>
      </c>
      <c r="L50" s="17">
        <v>201</v>
      </c>
      <c r="M50" s="17">
        <v>208</v>
      </c>
      <c r="N50" s="17">
        <v>187</v>
      </c>
      <c r="O50" s="17">
        <v>200</v>
      </c>
      <c r="P50" s="17">
        <v>220</v>
      </c>
      <c r="Q50" s="17">
        <v>216</v>
      </c>
      <c r="R50" s="8">
        <f>I50/F50</f>
        <v>13.538461538461538</v>
      </c>
    </row>
    <row r="51" spans="1:18" ht="15" thickBot="1" x14ac:dyDescent="0.2">
      <c r="A51" s="18"/>
      <c r="B51" s="19"/>
      <c r="C51" s="20"/>
      <c r="D51" s="2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2"/>
    </row>
    <row r="52" spans="1:18" ht="15.75" customHeight="1" x14ac:dyDescent="0.15">
      <c r="A52" s="30"/>
      <c r="B52" s="30"/>
      <c r="C52" s="30"/>
      <c r="D52" s="30"/>
      <c r="E52" s="30"/>
      <c r="F52" s="30"/>
      <c r="G52" s="23"/>
      <c r="H52" s="30"/>
      <c r="I52" s="30"/>
      <c r="J52" s="30"/>
      <c r="K52" s="30"/>
      <c r="L52" s="30"/>
      <c r="M52" s="30"/>
      <c r="N52" s="30"/>
      <c r="O52" s="30"/>
      <c r="P52" s="32" t="s">
        <v>21</v>
      </c>
      <c r="Q52" s="32"/>
      <c r="R52" s="32"/>
    </row>
    <row r="53" spans="1:18" x14ac:dyDescent="0.15">
      <c r="A53" s="30"/>
      <c r="B53" s="30"/>
      <c r="C53" s="30"/>
      <c r="D53" s="30"/>
      <c r="E53" s="30"/>
      <c r="F53" s="30"/>
      <c r="G53" s="23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1"/>
    </row>
    <row r="54" spans="1:18" x14ac:dyDescent="0.15">
      <c r="A54" s="30"/>
      <c r="B54" s="30"/>
      <c r="C54" s="30"/>
      <c r="D54" s="30"/>
      <c r="E54" s="30"/>
      <c r="F54" s="30"/>
      <c r="G54" s="23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1"/>
    </row>
    <row r="55" spans="1:18" x14ac:dyDescent="0.1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1"/>
    </row>
    <row r="56" spans="1:18" x14ac:dyDescent="0.1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1"/>
    </row>
    <row r="57" spans="1:18" x14ac:dyDescent="0.1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1"/>
    </row>
    <row r="58" spans="1:18" x14ac:dyDescent="0.1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1"/>
    </row>
    <row r="59" spans="1:18" x14ac:dyDescent="0.1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1"/>
    </row>
    <row r="60" spans="1:18" x14ac:dyDescent="0.1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1"/>
    </row>
    <row r="61" spans="1:18" x14ac:dyDescent="0.1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1"/>
    </row>
    <row r="62" spans="1:18" x14ac:dyDescent="0.1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1"/>
    </row>
    <row r="63" spans="1:18" x14ac:dyDescent="0.1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1"/>
    </row>
    <row r="64" spans="1:18" x14ac:dyDescent="0.1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1"/>
    </row>
    <row r="65" spans="1:18" x14ac:dyDescent="0.1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1"/>
    </row>
    <row r="66" spans="1:18" x14ac:dyDescent="0.1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1"/>
    </row>
    <row r="67" spans="1:18" x14ac:dyDescent="0.1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1"/>
    </row>
    <row r="68" spans="1:18" x14ac:dyDescent="0.1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1"/>
    </row>
    <row r="69" spans="1:18" x14ac:dyDescent="0.1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1"/>
    </row>
    <row r="70" spans="1:18" x14ac:dyDescent="0.1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1"/>
    </row>
    <row r="71" spans="1:18" x14ac:dyDescent="0.1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1"/>
    </row>
    <row r="72" spans="1:18" x14ac:dyDescent="0.1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1"/>
    </row>
    <row r="73" spans="1:18" x14ac:dyDescent="0.1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1"/>
    </row>
    <row r="74" spans="1:18" x14ac:dyDescent="0.1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1"/>
    </row>
    <row r="75" spans="1:18" x14ac:dyDescent="0.1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1"/>
    </row>
    <row r="76" spans="1:18" x14ac:dyDescent="0.1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1"/>
    </row>
    <row r="77" spans="1:18" x14ac:dyDescent="0.1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1"/>
    </row>
    <row r="78" spans="1:18" x14ac:dyDescent="0.1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1"/>
    </row>
    <row r="79" spans="1:18" x14ac:dyDescent="0.1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1"/>
    </row>
    <row r="80" spans="1:18" x14ac:dyDescent="0.1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1"/>
    </row>
    <row r="81" spans="1:18" x14ac:dyDescent="0.1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1"/>
    </row>
    <row r="82" spans="1:18" x14ac:dyDescent="0.1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1"/>
    </row>
    <row r="83" spans="1:18" x14ac:dyDescent="0.1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1"/>
    </row>
    <row r="84" spans="1:18" x14ac:dyDescent="0.1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1"/>
    </row>
    <row r="85" spans="1:18" x14ac:dyDescent="0.1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1"/>
    </row>
    <row r="86" spans="1:18" x14ac:dyDescent="0.1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1"/>
    </row>
    <row r="87" spans="1:18" x14ac:dyDescent="0.1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1"/>
    </row>
    <row r="88" spans="1:18" x14ac:dyDescent="0.1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1"/>
    </row>
    <row r="89" spans="1:18" x14ac:dyDescent="0.1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1"/>
    </row>
    <row r="90" spans="1:18" x14ac:dyDescent="0.1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1"/>
    </row>
    <row r="91" spans="1:18" x14ac:dyDescent="0.1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1"/>
    </row>
    <row r="92" spans="1:18" x14ac:dyDescent="0.1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1"/>
    </row>
    <row r="93" spans="1:18" x14ac:dyDescent="0.1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1"/>
    </row>
    <row r="94" spans="1:18" x14ac:dyDescent="0.1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1"/>
    </row>
    <row r="95" spans="1:18" x14ac:dyDescent="0.1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1"/>
    </row>
    <row r="96" spans="1:18" x14ac:dyDescent="0.1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1"/>
    </row>
    <row r="97" spans="1:18" x14ac:dyDescent="0.1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1"/>
    </row>
    <row r="98" spans="1:18" x14ac:dyDescent="0.1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1"/>
    </row>
    <row r="99" spans="1:18" x14ac:dyDescent="0.1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1"/>
    </row>
    <row r="100" spans="1:18" x14ac:dyDescent="0.1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1"/>
    </row>
    <row r="101" spans="1:18" x14ac:dyDescent="0.1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1"/>
    </row>
    <row r="102" spans="1:18" x14ac:dyDescent="0.1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1"/>
    </row>
    <row r="103" spans="1:18" x14ac:dyDescent="0.1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1"/>
    </row>
    <row r="104" spans="1:18" x14ac:dyDescent="0.1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1"/>
    </row>
    <row r="105" spans="1:18" x14ac:dyDescent="0.1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1"/>
    </row>
    <row r="106" spans="1:18" x14ac:dyDescent="0.1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1"/>
    </row>
    <row r="107" spans="1:18" x14ac:dyDescent="0.1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1"/>
    </row>
    <row r="108" spans="1:18" x14ac:dyDescent="0.1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1"/>
    </row>
    <row r="109" spans="1:18" x14ac:dyDescent="0.1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1"/>
    </row>
    <row r="110" spans="1:18" x14ac:dyDescent="0.1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1"/>
    </row>
    <row r="111" spans="1:18" x14ac:dyDescent="0.1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1"/>
    </row>
    <row r="112" spans="1:18" x14ac:dyDescent="0.1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1"/>
    </row>
    <row r="113" spans="1:18" x14ac:dyDescent="0.1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1"/>
    </row>
    <row r="114" spans="1:18" x14ac:dyDescent="0.1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1"/>
    </row>
  </sheetData>
  <mergeCells count="12">
    <mergeCell ref="Q4:R4"/>
    <mergeCell ref="F5:H5"/>
    <mergeCell ref="I5:K5"/>
    <mergeCell ref="L5:M5"/>
    <mergeCell ref="N5:O5"/>
    <mergeCell ref="P5:Q5"/>
    <mergeCell ref="P52:R52"/>
    <mergeCell ref="A5:A6"/>
    <mergeCell ref="B5:B6"/>
    <mergeCell ref="C5:D6"/>
    <mergeCell ref="E5:E6"/>
    <mergeCell ref="R5:R6"/>
  </mergeCells>
  <phoneticPr fontId="2"/>
  <printOptions horizontalCentered="1"/>
  <pageMargins left="0.70866141732283461" right="0.70866141732283461" top="0.74803149606299213" bottom="0.59055118110236215" header="0.31496062992125984" footer="0.31496062992125984"/>
  <pageSetup paperSize="9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11-04中学校の状況</vt:lpstr>
      <vt:lpstr>'11-04中学校の状況'!Print_Area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2024-03-08T09:15:29Z</dcterms:created>
  <dcterms:modified xsi:type="dcterms:W3CDTF">2026-02-17T09:56:42Z</dcterms:modified>
  <cp:category/>
</cp:coreProperties>
</file>