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CF399871-B8F8-4C45-A82F-503CD38B70AB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7ごみ収集の状況" sheetId="1" r:id="rId1"/>
  </sheets>
  <definedNames>
    <definedName name="_xlnm.Print_Area" localSheetId="0">'13-07ごみ収集の状況'!$A$1:$K$52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6" i="1"/>
  <c r="D42" i="1"/>
  <c r="D38" i="1"/>
  <c r="D34" i="1"/>
  <c r="D26" i="1"/>
  <c r="D22" i="1"/>
  <c r="D18" i="1"/>
  <c r="D14" i="1"/>
  <c r="K10" i="1"/>
  <c r="J10" i="1"/>
  <c r="I10" i="1"/>
  <c r="H10" i="1"/>
  <c r="G10" i="1"/>
  <c r="D10" i="1" s="1"/>
  <c r="F10" i="1"/>
  <c r="E10" i="1"/>
  <c r="K9" i="1"/>
  <c r="J9" i="1"/>
  <c r="I9" i="1"/>
  <c r="H9" i="1"/>
  <c r="G9" i="1"/>
  <c r="F9" i="1"/>
  <c r="E9" i="1"/>
  <c r="D9" i="1" s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<sst xmlns="http://schemas.openxmlformats.org/spreadsheetml/2006/main" count="80" uniqueCount="27">
  <si>
    <t>（単位：ｔ）</t>
    <rPh sb="1" eb="3">
      <t>タンイ</t>
    </rPh>
    <phoneticPr fontId="1"/>
  </si>
  <si>
    <t>直接搬入
ごみ</t>
    <rPh sb="0" eb="2">
      <t>チョクセツ</t>
    </rPh>
    <rPh sb="2" eb="4">
      <t>ハンニュウ</t>
    </rPh>
    <phoneticPr fontId="1"/>
  </si>
  <si>
    <t>年度</t>
    <rPh sb="0" eb="2">
      <t>ネンド</t>
    </rPh>
    <phoneticPr fontId="1"/>
  </si>
  <si>
    <t>ごみ（粗大ごみ除く）</t>
    <rPh sb="3" eb="5">
      <t>ソダイ</t>
    </rPh>
    <rPh sb="7" eb="8">
      <t>ノゾ</t>
    </rPh>
    <phoneticPr fontId="1"/>
  </si>
  <si>
    <t>計</t>
    <rPh sb="0" eb="1">
      <t>ケイ</t>
    </rPh>
    <phoneticPr fontId="1"/>
  </si>
  <si>
    <t>可燃ごみ</t>
    <rPh sb="0" eb="2">
      <t>カネン</t>
    </rPh>
    <phoneticPr fontId="1"/>
  </si>
  <si>
    <t>粗大ごみ</t>
    <rPh sb="0" eb="2">
      <t>ソダイ</t>
    </rPh>
    <phoneticPr fontId="1"/>
  </si>
  <si>
    <t>集団回収</t>
    <rPh sb="0" eb="2">
      <t>シュウダン</t>
    </rPh>
    <rPh sb="2" eb="4">
      <t>カイシュウ</t>
    </rPh>
    <phoneticPr fontId="1"/>
  </si>
  <si>
    <t>不燃ごみ</t>
    <rPh sb="0" eb="2">
      <t>フネン</t>
    </rPh>
    <phoneticPr fontId="1"/>
  </si>
  <si>
    <t>資源ごみ</t>
    <rPh sb="0" eb="2">
      <t>シゲン</t>
    </rPh>
    <phoneticPr fontId="1"/>
  </si>
  <si>
    <t>その他</t>
    <rPh sb="2" eb="3">
      <t>タ</t>
    </rPh>
    <phoneticPr fontId="1"/>
  </si>
  <si>
    <t>〈資料〉一般廃棄物処理事業実態調査</t>
    <rPh sb="1" eb="3">
      <t>シリョウ</t>
    </rPh>
    <rPh sb="4" eb="6">
      <t>イッパン</t>
    </rPh>
    <rPh sb="6" eb="9">
      <t>ハイキブツ</t>
    </rPh>
    <rPh sb="9" eb="11">
      <t>ショリ</t>
    </rPh>
    <rPh sb="11" eb="13">
      <t>ジギョウ</t>
    </rPh>
    <rPh sb="13" eb="15">
      <t>ジッタイ</t>
    </rPh>
    <rPh sb="15" eb="17">
      <t>チョウサ</t>
    </rPh>
    <phoneticPr fontId="1"/>
  </si>
  <si>
    <t>（７）ごみ収集の状況</t>
    <rPh sb="5" eb="7">
      <t>シュウシュウ</t>
    </rPh>
    <rPh sb="8" eb="10">
      <t>ジョウキョウ</t>
    </rPh>
    <phoneticPr fontId="1"/>
  </si>
  <si>
    <t>市  町  別</t>
    <rPh sb="0" eb="1">
      <t>シ</t>
    </rPh>
    <rPh sb="3" eb="4">
      <t>マチ</t>
    </rPh>
    <rPh sb="6" eb="7">
      <t>ベツ</t>
    </rPh>
    <phoneticPr fontId="1"/>
  </si>
  <si>
    <t xml:space="preserve">- </t>
  </si>
  <si>
    <t>保健 ・ 衛生　81</t>
    <rPh sb="0" eb="1">
      <t>タモツ</t>
    </rPh>
    <rPh sb="1" eb="2">
      <t>ケン</t>
    </rPh>
    <rPh sb="5" eb="6">
      <t>マモル</t>
    </rPh>
    <rPh sb="6" eb="7">
      <t>ショウ</t>
    </rPh>
    <phoneticPr fontId="1"/>
  </si>
  <si>
    <t>総　　　数</t>
  </si>
  <si>
    <t>半　田　市</t>
  </si>
  <si>
    <t>常　滑　市</t>
  </si>
  <si>
    <t>東　海　市</t>
  </si>
  <si>
    <t>大　府　市</t>
  </si>
  <si>
    <t>知　多　市</t>
  </si>
  <si>
    <t>阿久比町</t>
  </si>
  <si>
    <t>東　浦　町</t>
  </si>
  <si>
    <t>南知多町</t>
  </si>
  <si>
    <t>美　浜　町</t>
  </si>
  <si>
    <t>武　豊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</si>
</sst>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2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2" fillId="0" borderId="4" xfId="0" applyNumberFormat="1" applyFont="1" applyBorder="1" applyAlignment="1">
      <alignment horizontal="distributed" vertical="center" justifyLastLine="1"/>
    </xf>
    <xf numFmtId="176" fontId="2" fillId="0" borderId="7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distributed" vertical="center" justifyLastLine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38" fontId="2" fillId="0" borderId="0" xfId="1" applyFont="1" applyFill="1" applyBorder="1"/>
    <xf numFmtId="38" fontId="2" fillId="0" borderId="16" xfId="1" applyFont="1" applyFill="1" applyBorder="1"/>
    <xf numFmtId="38" fontId="2" fillId="0" borderId="0" xfId="1" applyFont="1" applyFill="1" applyBorder="1" applyAlignment="1">
      <alignment horizontal="right"/>
    </xf>
    <xf numFmtId="38" fontId="2" fillId="0" borderId="16" xfId="1" applyFont="1" applyFill="1" applyBorder="1" applyAlignment="1">
      <alignment horizontal="right"/>
    </xf>
    <xf numFmtId="38" fontId="2" fillId="0" borderId="11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12" xfId="1" applyFont="1" applyFill="1" applyBorder="1"/>
    <xf numFmtId="38" fontId="2" fillId="0" borderId="17" xfId="1" applyFont="1" applyFill="1" applyBorder="1"/>
    <xf numFmtId="177" fontId="2" fillId="0" borderId="0" xfId="1" applyNumberFormat="1" applyFont="1" applyFill="1" applyBorder="1" applyAlignment="1">
      <alignment horizontal="right"/>
    </xf>
    <xf numFmtId="176" fontId="5" fillId="0" borderId="0" xfId="0" applyNumberFormat="1" applyFont="1"/>
    <xf numFmtId="176" fontId="3" fillId="0" borderId="0" xfId="0" applyNumberFormat="1" applyFont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distributed" vertical="center" justifyLastLine="1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2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4.25" x14ac:dyDescent="0.15"/>
  <cols>
    <col min="1" max="1" width="1.75" style="1" customWidth="1"/>
    <col min="2" max="2" width="10.625" style="2" customWidth="1"/>
    <col min="3" max="3" width="4.375" style="2" customWidth="1"/>
    <col min="4" max="5" width="9.75" style="1" bestFit="1" customWidth="1"/>
    <col min="6" max="6" width="10.5" style="1" bestFit="1" customWidth="1"/>
    <col min="7" max="9" width="9.25" style="1" bestFit="1" customWidth="1"/>
    <col min="10" max="10" width="9.25" style="1" customWidth="1"/>
    <col min="11" max="11" width="9.25" style="1" bestFit="1" customWidth="1"/>
    <col min="12" max="12" width="9" style="1" customWidth="1"/>
    <col min="13" max="16384" width="9" style="1"/>
  </cols>
  <sheetData>
    <row r="1" spans="2:12" x14ac:dyDescent="0.15">
      <c r="K1" s="6" t="s">
        <v>15</v>
      </c>
    </row>
    <row r="2" spans="2:12" ht="18.75" customHeight="1" x14ac:dyDescent="0.15"/>
    <row r="3" spans="2:12" ht="18.75" customHeight="1" x14ac:dyDescent="0.15">
      <c r="B3" s="21" t="s">
        <v>12</v>
      </c>
      <c r="C3" s="21"/>
      <c r="D3" s="21"/>
      <c r="E3" s="21"/>
      <c r="J3" s="5"/>
      <c r="K3" s="5"/>
    </row>
    <row r="4" spans="2:12" ht="18.75" customHeight="1" x14ac:dyDescent="0.15">
      <c r="B4" s="1"/>
      <c r="J4" s="5"/>
      <c r="K4" s="5" t="s">
        <v>0</v>
      </c>
    </row>
    <row r="5" spans="2:12" ht="18" customHeight="1" x14ac:dyDescent="0.15">
      <c r="B5" s="24" t="s">
        <v>13</v>
      </c>
      <c r="C5" s="26" t="s">
        <v>2</v>
      </c>
      <c r="D5" s="22" t="s">
        <v>3</v>
      </c>
      <c r="E5" s="22"/>
      <c r="F5" s="22"/>
      <c r="G5" s="22"/>
      <c r="H5" s="22"/>
      <c r="I5" s="26" t="s">
        <v>6</v>
      </c>
      <c r="J5" s="28" t="s">
        <v>1</v>
      </c>
      <c r="K5" s="30" t="s">
        <v>7</v>
      </c>
    </row>
    <row r="6" spans="2:12" ht="18" customHeight="1" x14ac:dyDescent="0.15">
      <c r="B6" s="25"/>
      <c r="C6" s="27"/>
      <c r="D6" s="7" t="s">
        <v>4</v>
      </c>
      <c r="E6" s="7" t="s">
        <v>5</v>
      </c>
      <c r="F6" s="7" t="s">
        <v>8</v>
      </c>
      <c r="G6" s="7" t="s">
        <v>9</v>
      </c>
      <c r="H6" s="7" t="s">
        <v>10</v>
      </c>
      <c r="I6" s="27"/>
      <c r="J6" s="29"/>
      <c r="K6" s="31"/>
    </row>
    <row r="7" spans="2:12" ht="15.75" customHeight="1" x14ac:dyDescent="0.15">
      <c r="B7" s="8"/>
      <c r="C7" s="4"/>
      <c r="D7" s="11"/>
      <c r="E7" s="11"/>
      <c r="F7" s="11"/>
      <c r="G7" s="11"/>
      <c r="H7" s="11"/>
      <c r="I7" s="11"/>
      <c r="J7" s="11"/>
      <c r="K7" s="12"/>
    </row>
    <row r="8" spans="2:12" ht="15.75" customHeight="1" x14ac:dyDescent="0.15">
      <c r="B8" s="8" t="s">
        <v>16</v>
      </c>
      <c r="C8" s="9">
        <v>3</v>
      </c>
      <c r="D8" s="13">
        <f>SUM(E8:H8)</f>
        <v>162367</v>
      </c>
      <c r="E8" s="13">
        <f t="shared" ref="E8:G9" si="0">E12+E16+E20+E24+E28+E36+E40+E44+E48+E32</f>
        <v>131964</v>
      </c>
      <c r="F8" s="13">
        <f>SUM(F12,F16,F20,F24,F28,F32,F36,F40,F44,F48)</f>
        <v>5678</v>
      </c>
      <c r="G8" s="13">
        <f t="shared" si="0"/>
        <v>24720</v>
      </c>
      <c r="H8" s="13">
        <f>H28</f>
        <v>5</v>
      </c>
      <c r="I8" s="13">
        <f>I12++I24+I28+I36+I40+I32</f>
        <v>334</v>
      </c>
      <c r="J8" s="13">
        <f>J12+J16+J20+J24+J28+J36+J40+J44+J48+J32</f>
        <v>33880</v>
      </c>
      <c r="K8" s="14">
        <f>K12+K16+K20+K28+K40+K44+K48</f>
        <v>5933</v>
      </c>
    </row>
    <row r="9" spans="2:12" ht="15.75" customHeight="1" x14ac:dyDescent="0.15">
      <c r="B9" s="8"/>
      <c r="C9" s="9">
        <v>4</v>
      </c>
      <c r="D9" s="13">
        <f>SUM(E9:H9)</f>
        <v>157093</v>
      </c>
      <c r="E9" s="13">
        <f t="shared" si="0"/>
        <v>128288</v>
      </c>
      <c r="F9" s="13">
        <f>SUM(F13,F17,F21,F25,F29,F33,F37,F41,F45,F49)</f>
        <v>5040</v>
      </c>
      <c r="G9" s="13">
        <f>G13+G17+G21+G25+G29+G37+G41+G45+G49+G33</f>
        <v>23760</v>
      </c>
      <c r="H9" s="13">
        <f>H29</f>
        <v>5</v>
      </c>
      <c r="I9" s="13">
        <f>I13+I29+I37+I41+I33+I25</f>
        <v>388</v>
      </c>
      <c r="J9" s="13">
        <f>J13+J17+J21+J25+J29+J37+J41+J45+J49+J33</f>
        <v>30074</v>
      </c>
      <c r="K9" s="14">
        <f>K13+K17+K21+K29+K41+K45+K49</f>
        <v>5565</v>
      </c>
    </row>
    <row r="10" spans="2:12" ht="15.75" customHeight="1" x14ac:dyDescent="0.15">
      <c r="B10" s="8"/>
      <c r="C10" s="9">
        <v>5</v>
      </c>
      <c r="D10" s="13">
        <f>SUM(E10:H10)</f>
        <v>149674</v>
      </c>
      <c r="E10" s="13">
        <f>E14+E18+E22+E26+E30+E38+E42+E46+E50+E34</f>
        <v>122695</v>
      </c>
      <c r="F10" s="13">
        <f>SUM(F14,F18,F22,F26,F30,F34,F38,F42,F46,F50)</f>
        <v>4565</v>
      </c>
      <c r="G10" s="13">
        <f>G14+G18+G22+G26+G30+G38+G42+G46+G50+G34</f>
        <v>22409</v>
      </c>
      <c r="H10" s="13">
        <f>H30</f>
        <v>5</v>
      </c>
      <c r="I10" s="13">
        <f>I14+I30+I38+I42+I34+I26</f>
        <v>354</v>
      </c>
      <c r="J10" s="13">
        <f>J14+J18+J22+J26+J30+J38+J42+J46+J50+J34</f>
        <v>29013</v>
      </c>
      <c r="K10" s="14">
        <f>K14+K18+K22+K30+K42+K46+K50</f>
        <v>4900</v>
      </c>
    </row>
    <row r="11" spans="2:12" ht="15.75" customHeight="1" x14ac:dyDescent="0.15">
      <c r="B11" s="8"/>
      <c r="C11" s="9"/>
      <c r="D11" s="13"/>
      <c r="E11" s="13"/>
      <c r="F11" s="13"/>
      <c r="G11" s="13"/>
      <c r="H11" s="13"/>
      <c r="I11" s="13"/>
      <c r="J11" s="13"/>
      <c r="K11" s="14"/>
    </row>
    <row r="12" spans="2:12" ht="15.75" customHeight="1" x14ac:dyDescent="0.15">
      <c r="B12" s="8" t="s">
        <v>17</v>
      </c>
      <c r="C12" s="9">
        <v>3</v>
      </c>
      <c r="D12" s="13">
        <v>28032</v>
      </c>
      <c r="E12" s="13">
        <v>24210</v>
      </c>
      <c r="F12" s="13">
        <v>1533</v>
      </c>
      <c r="G12" s="13">
        <v>2289</v>
      </c>
      <c r="H12" s="13" t="s">
        <v>14</v>
      </c>
      <c r="I12" s="13">
        <v>24</v>
      </c>
      <c r="J12" s="13">
        <v>9244</v>
      </c>
      <c r="K12" s="14">
        <v>2516</v>
      </c>
    </row>
    <row r="13" spans="2:12" ht="15.75" customHeight="1" x14ac:dyDescent="0.15">
      <c r="B13" s="8"/>
      <c r="C13" s="9">
        <v>4</v>
      </c>
      <c r="D13" s="13">
        <v>27875</v>
      </c>
      <c r="E13" s="13">
        <v>24096</v>
      </c>
      <c r="F13" s="13">
        <v>1352</v>
      </c>
      <c r="G13" s="13">
        <v>2427</v>
      </c>
      <c r="H13" s="13" t="s">
        <v>14</v>
      </c>
      <c r="I13" s="13">
        <v>12</v>
      </c>
      <c r="J13" s="13">
        <v>7960</v>
      </c>
      <c r="K13" s="14">
        <v>2298</v>
      </c>
    </row>
    <row r="14" spans="2:12" ht="15.75" customHeight="1" x14ac:dyDescent="0.15">
      <c r="B14" s="8"/>
      <c r="C14" s="9">
        <v>5</v>
      </c>
      <c r="D14" s="13">
        <f>SUM(E14:H14)</f>
        <v>26643</v>
      </c>
      <c r="E14" s="13">
        <v>23202</v>
      </c>
      <c r="F14" s="13">
        <v>1167</v>
      </c>
      <c r="G14" s="13">
        <v>2274</v>
      </c>
      <c r="H14" s="13" t="s">
        <v>14</v>
      </c>
      <c r="I14" s="13">
        <v>14</v>
      </c>
      <c r="J14" s="13">
        <v>8531</v>
      </c>
      <c r="K14" s="14">
        <v>2055</v>
      </c>
      <c r="L14" s="20"/>
    </row>
    <row r="15" spans="2:12" ht="15.75" customHeight="1" x14ac:dyDescent="0.15">
      <c r="B15" s="8"/>
      <c r="C15" s="9"/>
      <c r="D15" s="13"/>
      <c r="E15" s="13"/>
      <c r="F15" s="13"/>
      <c r="G15" s="13"/>
      <c r="H15" s="13"/>
      <c r="I15" s="13"/>
      <c r="J15" s="13"/>
      <c r="K15" s="14"/>
    </row>
    <row r="16" spans="2:12" ht="15.75" customHeight="1" x14ac:dyDescent="0.15">
      <c r="B16" s="8" t="s">
        <v>18</v>
      </c>
      <c r="C16" s="9">
        <v>3</v>
      </c>
      <c r="D16" s="13">
        <v>18144</v>
      </c>
      <c r="E16" s="13">
        <v>13873</v>
      </c>
      <c r="F16" s="13">
        <v>442</v>
      </c>
      <c r="G16" s="13">
        <v>3829</v>
      </c>
      <c r="H16" s="13" t="s">
        <v>14</v>
      </c>
      <c r="I16" s="13" t="s">
        <v>14</v>
      </c>
      <c r="J16" s="13">
        <v>3432</v>
      </c>
      <c r="K16" s="14">
        <v>400</v>
      </c>
    </row>
    <row r="17" spans="2:12" ht="15.75" customHeight="1" x14ac:dyDescent="0.15">
      <c r="B17" s="8"/>
      <c r="C17" s="9">
        <v>4</v>
      </c>
      <c r="D17" s="13">
        <v>19578</v>
      </c>
      <c r="E17" s="13">
        <v>15159</v>
      </c>
      <c r="F17" s="13">
        <v>367</v>
      </c>
      <c r="G17" s="13">
        <v>4052</v>
      </c>
      <c r="H17" s="13" t="s">
        <v>14</v>
      </c>
      <c r="I17" s="13" t="s">
        <v>14</v>
      </c>
      <c r="J17" s="13">
        <v>2844</v>
      </c>
      <c r="K17" s="14">
        <v>437</v>
      </c>
    </row>
    <row r="18" spans="2:12" ht="15.75" customHeight="1" x14ac:dyDescent="0.15">
      <c r="B18" s="8"/>
      <c r="C18" s="9">
        <v>5</v>
      </c>
      <c r="D18" s="13">
        <f>SUM(E18:H18)</f>
        <v>17251</v>
      </c>
      <c r="E18" s="13">
        <v>13353</v>
      </c>
      <c r="F18" s="13">
        <v>355</v>
      </c>
      <c r="G18" s="13">
        <v>3543</v>
      </c>
      <c r="H18" s="13" t="s">
        <v>14</v>
      </c>
      <c r="I18" s="13" t="s">
        <v>14</v>
      </c>
      <c r="J18" s="13">
        <v>2684</v>
      </c>
      <c r="K18" s="14">
        <v>399</v>
      </c>
      <c r="L18" s="20"/>
    </row>
    <row r="19" spans="2:12" ht="15.75" customHeight="1" x14ac:dyDescent="0.15">
      <c r="B19" s="8"/>
      <c r="C19" s="9"/>
      <c r="D19" s="13"/>
      <c r="E19" s="13"/>
      <c r="F19" s="13"/>
      <c r="G19" s="13"/>
      <c r="H19" s="13"/>
      <c r="I19" s="13"/>
      <c r="J19" s="13"/>
      <c r="K19" s="14"/>
    </row>
    <row r="20" spans="2:12" ht="15.75" customHeight="1" x14ac:dyDescent="0.15">
      <c r="B20" s="8" t="s">
        <v>19</v>
      </c>
      <c r="C20" s="9">
        <v>3</v>
      </c>
      <c r="D20" s="13">
        <v>26598</v>
      </c>
      <c r="E20" s="13">
        <v>24011</v>
      </c>
      <c r="F20" s="13">
        <v>1243</v>
      </c>
      <c r="G20" s="13">
        <v>1344</v>
      </c>
      <c r="H20" s="13" t="s">
        <v>14</v>
      </c>
      <c r="I20" s="13" t="s">
        <v>14</v>
      </c>
      <c r="J20" s="13">
        <v>5971</v>
      </c>
      <c r="K20" s="14">
        <v>2065</v>
      </c>
    </row>
    <row r="21" spans="2:12" ht="15.75" customHeight="1" x14ac:dyDescent="0.15">
      <c r="B21" s="8"/>
      <c r="C21" s="9">
        <v>4</v>
      </c>
      <c r="D21" s="13">
        <v>25930</v>
      </c>
      <c r="E21" s="13">
        <v>23522</v>
      </c>
      <c r="F21" s="13">
        <v>1106</v>
      </c>
      <c r="G21" s="13">
        <v>1302</v>
      </c>
      <c r="H21" s="13" t="s">
        <v>14</v>
      </c>
      <c r="I21" s="13" t="s">
        <v>14</v>
      </c>
      <c r="J21" s="13">
        <v>5559</v>
      </c>
      <c r="K21" s="14">
        <v>1945</v>
      </c>
    </row>
    <row r="22" spans="2:12" ht="15.75" customHeight="1" x14ac:dyDescent="0.15">
      <c r="B22" s="8"/>
      <c r="C22" s="9">
        <v>5</v>
      </c>
      <c r="D22" s="13">
        <f>SUM(E22:H22)</f>
        <v>24907</v>
      </c>
      <c r="E22" s="13">
        <v>22492</v>
      </c>
      <c r="F22" s="13">
        <v>1090</v>
      </c>
      <c r="G22" s="13">
        <v>1325</v>
      </c>
      <c r="H22" s="13" t="s">
        <v>14</v>
      </c>
      <c r="I22" s="13" t="s">
        <v>14</v>
      </c>
      <c r="J22" s="13">
        <v>4902</v>
      </c>
      <c r="K22" s="14">
        <v>1778</v>
      </c>
      <c r="L22" s="20"/>
    </row>
    <row r="23" spans="2:12" ht="15.75" customHeight="1" x14ac:dyDescent="0.15">
      <c r="B23" s="8"/>
      <c r="C23" s="9"/>
      <c r="D23" s="13"/>
      <c r="E23" s="13"/>
      <c r="F23" s="13"/>
      <c r="G23" s="13"/>
      <c r="H23" s="13"/>
      <c r="I23" s="13"/>
      <c r="J23" s="13"/>
      <c r="K23" s="14"/>
    </row>
    <row r="24" spans="2:12" ht="15.75" customHeight="1" x14ac:dyDescent="0.15">
      <c r="B24" s="8" t="s">
        <v>20</v>
      </c>
      <c r="C24" s="9">
        <v>3</v>
      </c>
      <c r="D24" s="13">
        <v>26595</v>
      </c>
      <c r="E24" s="13">
        <v>19066</v>
      </c>
      <c r="F24" s="13">
        <v>745</v>
      </c>
      <c r="G24" s="13">
        <v>6784</v>
      </c>
      <c r="H24" s="13" t="s">
        <v>14</v>
      </c>
      <c r="I24" s="13">
        <v>25</v>
      </c>
      <c r="J24" s="13">
        <v>1956</v>
      </c>
      <c r="K24" s="14" t="s">
        <v>14</v>
      </c>
    </row>
    <row r="25" spans="2:12" ht="15.75" customHeight="1" x14ac:dyDescent="0.15">
      <c r="B25" s="8"/>
      <c r="C25" s="9">
        <v>4</v>
      </c>
      <c r="D25" s="13">
        <v>24912</v>
      </c>
      <c r="E25" s="13">
        <v>18095</v>
      </c>
      <c r="F25" s="13">
        <v>620</v>
      </c>
      <c r="G25" s="13">
        <v>6197</v>
      </c>
      <c r="H25" s="13" t="s">
        <v>14</v>
      </c>
      <c r="I25" s="13">
        <v>24</v>
      </c>
      <c r="J25" s="13">
        <v>1937</v>
      </c>
      <c r="K25" s="14" t="s">
        <v>14</v>
      </c>
    </row>
    <row r="26" spans="2:12" ht="15.75" customHeight="1" x14ac:dyDescent="0.15">
      <c r="B26" s="8"/>
      <c r="C26" s="9">
        <v>5</v>
      </c>
      <c r="D26" s="13">
        <f>SUM(E26:H26)</f>
        <v>23511</v>
      </c>
      <c r="E26" s="13">
        <v>17089</v>
      </c>
      <c r="F26" s="13">
        <v>423</v>
      </c>
      <c r="G26" s="13">
        <v>5999</v>
      </c>
      <c r="H26" s="13" t="s">
        <v>14</v>
      </c>
      <c r="I26" s="13">
        <v>26</v>
      </c>
      <c r="J26" s="13">
        <v>1847</v>
      </c>
      <c r="K26" s="14" t="s">
        <v>14</v>
      </c>
      <c r="L26" s="20"/>
    </row>
    <row r="27" spans="2:12" ht="15.75" customHeight="1" x14ac:dyDescent="0.15">
      <c r="B27" s="8"/>
      <c r="C27" s="9"/>
      <c r="D27" s="13"/>
      <c r="E27" s="13"/>
      <c r="F27" s="13"/>
      <c r="G27" s="13"/>
      <c r="H27" s="13"/>
      <c r="I27" s="13"/>
      <c r="J27" s="13"/>
      <c r="K27" s="14"/>
    </row>
    <row r="28" spans="2:12" ht="15.75" customHeight="1" x14ac:dyDescent="0.15">
      <c r="B28" s="8" t="s">
        <v>21</v>
      </c>
      <c r="C28" s="9">
        <v>3</v>
      </c>
      <c r="D28" s="13">
        <v>18257</v>
      </c>
      <c r="E28" s="13">
        <v>16026</v>
      </c>
      <c r="F28" s="13">
        <v>967</v>
      </c>
      <c r="G28" s="13">
        <v>1259</v>
      </c>
      <c r="H28" s="13">
        <v>5</v>
      </c>
      <c r="I28" s="13">
        <v>101</v>
      </c>
      <c r="J28" s="13">
        <v>4120</v>
      </c>
      <c r="K28" s="14">
        <v>202</v>
      </c>
    </row>
    <row r="29" spans="2:12" ht="15.75" customHeight="1" x14ac:dyDescent="0.15">
      <c r="B29" s="8"/>
      <c r="C29" s="9">
        <v>4</v>
      </c>
      <c r="D29" s="13">
        <v>17919</v>
      </c>
      <c r="E29" s="13">
        <v>15806</v>
      </c>
      <c r="F29" s="13">
        <v>911</v>
      </c>
      <c r="G29" s="13">
        <v>1197</v>
      </c>
      <c r="H29" s="13">
        <v>5</v>
      </c>
      <c r="I29" s="13">
        <v>131</v>
      </c>
      <c r="J29" s="13">
        <v>3957</v>
      </c>
      <c r="K29" s="14">
        <v>207</v>
      </c>
    </row>
    <row r="30" spans="2:12" ht="15.75" customHeight="1" x14ac:dyDescent="0.15">
      <c r="B30" s="8"/>
      <c r="C30" s="9">
        <v>5</v>
      </c>
      <c r="D30" s="13">
        <v>17270</v>
      </c>
      <c r="E30" s="13">
        <v>15272</v>
      </c>
      <c r="F30" s="13">
        <v>881</v>
      </c>
      <c r="G30" s="13">
        <v>1112</v>
      </c>
      <c r="H30" s="13">
        <v>5</v>
      </c>
      <c r="I30" s="13">
        <v>117</v>
      </c>
      <c r="J30" s="13">
        <v>3844</v>
      </c>
      <c r="K30" s="14">
        <v>169</v>
      </c>
      <c r="L30" s="20"/>
    </row>
    <row r="31" spans="2:12" ht="15.75" customHeight="1" x14ac:dyDescent="0.15">
      <c r="B31" s="8"/>
      <c r="C31" s="9"/>
      <c r="D31" s="13"/>
      <c r="E31" s="13"/>
      <c r="F31" s="13"/>
      <c r="G31" s="13"/>
      <c r="H31" s="13"/>
      <c r="I31" s="13"/>
      <c r="J31" s="13"/>
      <c r="K31" s="14"/>
    </row>
    <row r="32" spans="2:12" ht="15.75" customHeight="1" x14ac:dyDescent="0.15">
      <c r="B32" s="8" t="s">
        <v>22</v>
      </c>
      <c r="C32" s="9">
        <v>3</v>
      </c>
      <c r="D32" s="13">
        <v>7339</v>
      </c>
      <c r="E32" s="13">
        <v>5788</v>
      </c>
      <c r="F32" s="13">
        <v>180</v>
      </c>
      <c r="G32" s="13">
        <v>1371</v>
      </c>
      <c r="H32" s="13" t="s">
        <v>14</v>
      </c>
      <c r="I32" s="13">
        <v>124</v>
      </c>
      <c r="J32" s="13">
        <v>128</v>
      </c>
      <c r="K32" s="14" t="s">
        <v>14</v>
      </c>
    </row>
    <row r="33" spans="2:12" ht="15.75" customHeight="1" x14ac:dyDescent="0.15">
      <c r="B33" s="8"/>
      <c r="C33" s="9">
        <v>4</v>
      </c>
      <c r="D33" s="13">
        <v>7329</v>
      </c>
      <c r="E33" s="13">
        <v>5823</v>
      </c>
      <c r="F33" s="13">
        <v>157</v>
      </c>
      <c r="G33" s="13">
        <v>1349</v>
      </c>
      <c r="H33" s="13" t="s">
        <v>14</v>
      </c>
      <c r="I33" s="13">
        <v>157</v>
      </c>
      <c r="J33" s="13">
        <v>113</v>
      </c>
      <c r="K33" s="14" t="s">
        <v>14</v>
      </c>
    </row>
    <row r="34" spans="2:12" ht="15.75" customHeight="1" x14ac:dyDescent="0.15">
      <c r="B34" s="8"/>
      <c r="C34" s="9">
        <v>5</v>
      </c>
      <c r="D34" s="13">
        <f>SUM(E34:H34)</f>
        <v>6988</v>
      </c>
      <c r="E34" s="13">
        <v>5489</v>
      </c>
      <c r="F34" s="13">
        <v>143</v>
      </c>
      <c r="G34" s="13">
        <v>1356</v>
      </c>
      <c r="H34" s="13" t="s">
        <v>14</v>
      </c>
      <c r="I34" s="13">
        <v>138</v>
      </c>
      <c r="J34" s="13">
        <v>122</v>
      </c>
      <c r="K34" s="14" t="s">
        <v>14</v>
      </c>
      <c r="L34" s="20"/>
    </row>
    <row r="35" spans="2:12" ht="15.75" customHeight="1" x14ac:dyDescent="0.15">
      <c r="B35" s="8"/>
      <c r="C35" s="9"/>
      <c r="D35" s="13"/>
      <c r="E35" s="13"/>
      <c r="F35" s="13"/>
      <c r="G35" s="13"/>
      <c r="H35" s="13"/>
      <c r="I35" s="13"/>
      <c r="J35" s="13"/>
      <c r="K35" s="14"/>
    </row>
    <row r="36" spans="2:12" ht="15.75" customHeight="1" x14ac:dyDescent="0.15">
      <c r="B36" s="8" t="s">
        <v>23</v>
      </c>
      <c r="C36" s="9">
        <v>3</v>
      </c>
      <c r="D36" s="13">
        <v>12070</v>
      </c>
      <c r="E36" s="13">
        <v>9447</v>
      </c>
      <c r="F36" s="13">
        <v>284</v>
      </c>
      <c r="G36" s="13">
        <v>2339</v>
      </c>
      <c r="H36" s="13" t="s">
        <v>14</v>
      </c>
      <c r="I36" s="13">
        <v>12</v>
      </c>
      <c r="J36" s="13">
        <v>2463</v>
      </c>
      <c r="K36" s="14" t="s">
        <v>14</v>
      </c>
    </row>
    <row r="37" spans="2:12" ht="15.75" customHeight="1" x14ac:dyDescent="0.15">
      <c r="B37" s="8"/>
      <c r="C37" s="9">
        <v>4</v>
      </c>
      <c r="D37" s="13">
        <v>11797</v>
      </c>
      <c r="E37" s="13">
        <v>9281</v>
      </c>
      <c r="F37" s="13">
        <v>263</v>
      </c>
      <c r="G37" s="13">
        <v>2253</v>
      </c>
      <c r="H37" s="13" t="s">
        <v>14</v>
      </c>
      <c r="I37" s="13">
        <v>10</v>
      </c>
      <c r="J37" s="13">
        <v>1252</v>
      </c>
      <c r="K37" s="14" t="s">
        <v>14</v>
      </c>
    </row>
    <row r="38" spans="2:12" ht="15.75" customHeight="1" x14ac:dyDescent="0.15">
      <c r="B38" s="8"/>
      <c r="C38" s="9">
        <v>5</v>
      </c>
      <c r="D38" s="13">
        <f>SUM(E38:H38)</f>
        <v>11273</v>
      </c>
      <c r="E38" s="13">
        <v>8882</v>
      </c>
      <c r="F38" s="13">
        <v>246</v>
      </c>
      <c r="G38" s="13">
        <v>2145</v>
      </c>
      <c r="H38" s="13" t="s">
        <v>14</v>
      </c>
      <c r="I38" s="13">
        <v>9</v>
      </c>
      <c r="J38" s="13">
        <v>1314</v>
      </c>
      <c r="K38" s="14" t="s">
        <v>14</v>
      </c>
      <c r="L38" s="20"/>
    </row>
    <row r="39" spans="2:12" ht="15.75" customHeight="1" x14ac:dyDescent="0.15">
      <c r="B39" s="8"/>
      <c r="C39" s="9"/>
      <c r="D39" s="13"/>
      <c r="E39" s="13"/>
      <c r="F39" s="13"/>
      <c r="G39" s="13"/>
      <c r="H39" s="13"/>
      <c r="I39" s="13"/>
      <c r="J39" s="13"/>
      <c r="K39" s="14"/>
    </row>
    <row r="40" spans="2:12" ht="15.75" customHeight="1" x14ac:dyDescent="0.15">
      <c r="B40" s="8" t="s">
        <v>24</v>
      </c>
      <c r="C40" s="9">
        <v>3</v>
      </c>
      <c r="D40" s="13">
        <v>5821</v>
      </c>
      <c r="E40" s="13">
        <v>5245</v>
      </c>
      <c r="F40" s="19" t="s">
        <v>14</v>
      </c>
      <c r="G40" s="13">
        <v>576</v>
      </c>
      <c r="H40" s="13" t="s">
        <v>14</v>
      </c>
      <c r="I40" s="13">
        <v>48</v>
      </c>
      <c r="J40" s="13">
        <v>1979</v>
      </c>
      <c r="K40" s="14">
        <v>331</v>
      </c>
    </row>
    <row r="41" spans="2:12" ht="15.75" customHeight="1" x14ac:dyDescent="0.15">
      <c r="B41" s="8"/>
      <c r="C41" s="9">
        <v>4</v>
      </c>
      <c r="D41" s="13">
        <v>5442</v>
      </c>
      <c r="E41" s="13">
        <v>4919</v>
      </c>
      <c r="F41" s="19" t="s">
        <v>14</v>
      </c>
      <c r="G41" s="13">
        <v>523</v>
      </c>
      <c r="H41" s="13" t="s">
        <v>14</v>
      </c>
      <c r="I41" s="13">
        <v>54</v>
      </c>
      <c r="J41" s="13">
        <v>931</v>
      </c>
      <c r="K41" s="14">
        <v>345</v>
      </c>
    </row>
    <row r="42" spans="2:12" ht="15.75" customHeight="1" x14ac:dyDescent="0.15">
      <c r="B42" s="8"/>
      <c r="C42" s="9">
        <v>5</v>
      </c>
      <c r="D42" s="13">
        <f>SUM(E42:H42)</f>
        <v>5204</v>
      </c>
      <c r="E42" s="13">
        <v>4688</v>
      </c>
      <c r="F42" s="19" t="s">
        <v>14</v>
      </c>
      <c r="G42" s="13">
        <v>516</v>
      </c>
      <c r="H42" s="13" t="s">
        <v>14</v>
      </c>
      <c r="I42" s="13">
        <v>50</v>
      </c>
      <c r="J42" s="13">
        <v>894</v>
      </c>
      <c r="K42" s="14">
        <v>218</v>
      </c>
      <c r="L42" s="20"/>
    </row>
    <row r="43" spans="2:12" ht="15.75" customHeight="1" x14ac:dyDescent="0.15">
      <c r="B43" s="8"/>
      <c r="C43" s="9"/>
      <c r="D43" s="13"/>
      <c r="E43" s="13"/>
      <c r="F43" s="13"/>
      <c r="G43" s="13"/>
      <c r="H43" s="13"/>
      <c r="I43" s="13"/>
      <c r="J43" s="13"/>
      <c r="K43" s="14"/>
    </row>
    <row r="44" spans="2:12" ht="15.75" customHeight="1" x14ac:dyDescent="0.15">
      <c r="B44" s="8" t="s">
        <v>25</v>
      </c>
      <c r="C44" s="9">
        <v>3</v>
      </c>
      <c r="D44" s="13">
        <v>6371</v>
      </c>
      <c r="E44" s="13">
        <v>5551</v>
      </c>
      <c r="F44" s="19" t="s">
        <v>14</v>
      </c>
      <c r="G44" s="13">
        <v>820</v>
      </c>
      <c r="H44" s="13" t="s">
        <v>14</v>
      </c>
      <c r="I44" s="13" t="s">
        <v>14</v>
      </c>
      <c r="J44" s="13">
        <v>1874</v>
      </c>
      <c r="K44" s="14">
        <v>243</v>
      </c>
    </row>
    <row r="45" spans="2:12" ht="15.75" customHeight="1" x14ac:dyDescent="0.15">
      <c r="B45" s="8"/>
      <c r="C45" s="9">
        <v>4</v>
      </c>
      <c r="D45" s="13">
        <v>4347</v>
      </c>
      <c r="E45" s="13">
        <v>3562</v>
      </c>
      <c r="F45" s="19" t="s">
        <v>14</v>
      </c>
      <c r="G45" s="13">
        <v>785</v>
      </c>
      <c r="H45" s="13" t="s">
        <v>14</v>
      </c>
      <c r="I45" s="13" t="s">
        <v>14</v>
      </c>
      <c r="J45" s="13">
        <v>2392</v>
      </c>
      <c r="K45" s="14">
        <v>154</v>
      </c>
    </row>
    <row r="46" spans="2:12" ht="15.75" customHeight="1" x14ac:dyDescent="0.15">
      <c r="B46" s="8"/>
      <c r="C46" s="9">
        <v>5</v>
      </c>
      <c r="D46" s="13">
        <f>SUM(E46:H46)</f>
        <v>5452</v>
      </c>
      <c r="E46" s="13">
        <v>4742</v>
      </c>
      <c r="F46" s="19" t="s">
        <v>14</v>
      </c>
      <c r="G46" s="13">
        <v>710</v>
      </c>
      <c r="H46" s="13" t="s">
        <v>14</v>
      </c>
      <c r="I46" s="13" t="s">
        <v>14</v>
      </c>
      <c r="J46" s="13">
        <v>1493</v>
      </c>
      <c r="K46" s="14">
        <v>122</v>
      </c>
      <c r="L46" s="20"/>
    </row>
    <row r="47" spans="2:12" ht="15.75" customHeight="1" x14ac:dyDescent="0.15">
      <c r="B47" s="8"/>
      <c r="C47" s="9"/>
      <c r="D47" s="15"/>
      <c r="E47" s="13"/>
      <c r="F47" s="13"/>
      <c r="G47" s="13"/>
      <c r="H47" s="13"/>
      <c r="I47" s="13"/>
      <c r="J47" s="13"/>
      <c r="K47" s="14"/>
    </row>
    <row r="48" spans="2:12" ht="15.75" customHeight="1" x14ac:dyDescent="0.15">
      <c r="B48" s="8" t="s">
        <v>26</v>
      </c>
      <c r="C48" s="9">
        <v>3</v>
      </c>
      <c r="D48" s="13">
        <v>13140</v>
      </c>
      <c r="E48" s="13">
        <v>8747</v>
      </c>
      <c r="F48" s="13">
        <v>284</v>
      </c>
      <c r="G48" s="13">
        <v>4109</v>
      </c>
      <c r="H48" s="19" t="s">
        <v>14</v>
      </c>
      <c r="I48" s="19" t="s">
        <v>14</v>
      </c>
      <c r="J48" s="13">
        <v>2713</v>
      </c>
      <c r="K48" s="14">
        <v>176</v>
      </c>
    </row>
    <row r="49" spans="2:12" ht="15.75" customHeight="1" x14ac:dyDescent="0.15">
      <c r="B49" s="8"/>
      <c r="C49" s="9">
        <v>4</v>
      </c>
      <c r="D49" s="13">
        <v>11964</v>
      </c>
      <c r="E49" s="13">
        <v>8025</v>
      </c>
      <c r="F49" s="16">
        <v>264</v>
      </c>
      <c r="G49" s="13">
        <v>3675</v>
      </c>
      <c r="H49" s="19" t="s">
        <v>14</v>
      </c>
      <c r="I49" s="19" t="s">
        <v>14</v>
      </c>
      <c r="J49" s="13">
        <v>3129</v>
      </c>
      <c r="K49" s="14">
        <v>179</v>
      </c>
    </row>
    <row r="50" spans="2:12" ht="15.75" customHeight="1" x14ac:dyDescent="0.15">
      <c r="B50" s="8"/>
      <c r="C50" s="9">
        <v>5</v>
      </c>
      <c r="D50" s="13">
        <f>SUM(E50:H50)</f>
        <v>11175</v>
      </c>
      <c r="E50" s="13">
        <v>7486</v>
      </c>
      <c r="F50" s="13">
        <v>260</v>
      </c>
      <c r="G50" s="13">
        <v>3429</v>
      </c>
      <c r="H50" s="19" t="s">
        <v>14</v>
      </c>
      <c r="I50" s="19" t="s">
        <v>14</v>
      </c>
      <c r="J50" s="13">
        <v>3382</v>
      </c>
      <c r="K50" s="14">
        <v>159</v>
      </c>
      <c r="L50" s="20"/>
    </row>
    <row r="51" spans="2:12" ht="15.75" customHeight="1" thickBot="1" x14ac:dyDescent="0.2">
      <c r="B51" s="3"/>
      <c r="C51" s="10"/>
      <c r="D51" s="17"/>
      <c r="E51" s="17"/>
      <c r="F51" s="17"/>
      <c r="G51" s="17"/>
      <c r="H51" s="17"/>
      <c r="I51" s="17"/>
      <c r="J51" s="17"/>
      <c r="K51" s="18"/>
    </row>
    <row r="52" spans="2:12" ht="14.45" customHeight="1" x14ac:dyDescent="0.15">
      <c r="H52" s="23" t="s">
        <v>11</v>
      </c>
      <c r="I52" s="23"/>
      <c r="J52" s="23"/>
      <c r="K52" s="23"/>
    </row>
  </sheetData>
  <mergeCells count="8">
    <mergeCell ref="B3:E3"/>
    <mergeCell ref="D5:H5"/>
    <mergeCell ref="H52:K52"/>
    <mergeCell ref="B5:B6"/>
    <mergeCell ref="C5:C6"/>
    <mergeCell ref="I5:I6"/>
    <mergeCell ref="J5:J6"/>
    <mergeCell ref="K5:K6"/>
  </mergeCells>
  <phoneticPr fontId="1"/>
  <pageMargins left="0.70866141732283472" right="0.70866141732283472" top="0.78740157480314965" bottom="0" header="0.51181102362204722" footer="0.51181102362204722"/>
  <pageSetup paperSize="9" scale="96" fitToHeight="0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13-07ごみ収集の状況</vt:lpstr>
      <vt:lpstr>'13-07ごみ収集の状況'!Print_Area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2024-03-08T09:19:53Z</dcterms:created>
  <dcterms:modified xsi:type="dcterms:W3CDTF">2026-02-17T09:59:44Z</dcterms:modified>
</cp:coreProperties>
</file>