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>
    <mc:Choice Requires="x15">
      <x15ac:absPath xmlns:x15ac="http://schemas.microsoft.com/office/spreadsheetml/2010/11/ac" url="K:\令和7年度\02_固有\25_情報端末\25-01　情報端末設置導入関係書（一部継続）\次期(R9-R10)情報端末機更新事業\02_RFI\"/>
    </mc:Choice>
  </mc:AlternateContent>
  <xr:revisionPtr revIDLastSave="0" documentId="13_ncr:1_{5DA8E67E-AB98-4C25-A10F-BA845F0317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見積様式" sheetId="1" r:id="rId1"/>
    <sheet name="記載例" sheetId="2" r:id="rId2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<sst xmlns="http://schemas.openxmlformats.org/spreadsheetml/2006/main" count="108" uniqueCount="58">
  <si>
    <t>区分</t>
    <rPh sb="0" eb="2">
      <t>クブン</t>
    </rPh>
    <phoneticPr fontId="1"/>
  </si>
  <si>
    <t>費用項目</t>
    <rPh sb="0" eb="2">
      <t>ヒヨウ</t>
    </rPh>
    <rPh sb="2" eb="4">
      <t>コウモク</t>
    </rPh>
    <phoneticPr fontId="1"/>
  </si>
  <si>
    <t>数量</t>
    <rPh sb="0" eb="2">
      <t>スウリョウ</t>
    </rPh>
    <phoneticPr fontId="1"/>
  </si>
  <si>
    <t>プロジェクト管理</t>
    <rPh sb="6" eb="8">
      <t>カンリ</t>
    </rPh>
    <phoneticPr fontId="1"/>
  </si>
  <si>
    <t>要件定義</t>
    <rPh sb="0" eb="2">
      <t>ヨウケン</t>
    </rPh>
    <rPh sb="2" eb="4">
      <t>テイギ</t>
    </rPh>
    <phoneticPr fontId="1"/>
  </si>
  <si>
    <t>基本設計</t>
    <rPh sb="0" eb="2">
      <t>キホン</t>
    </rPh>
    <rPh sb="2" eb="4">
      <t>セッケイ</t>
    </rPh>
    <phoneticPr fontId="1"/>
  </si>
  <si>
    <t>詳細設計</t>
    <rPh sb="0" eb="2">
      <t>ショウサイ</t>
    </rPh>
    <rPh sb="2" eb="4">
      <t>セッケイ</t>
    </rPh>
    <phoneticPr fontId="1"/>
  </si>
  <si>
    <t>運用設計</t>
    <rPh sb="0" eb="2">
      <t>ウンヨウ</t>
    </rPh>
    <rPh sb="2" eb="4">
      <t>セッケイ</t>
    </rPh>
    <phoneticPr fontId="1"/>
  </si>
  <si>
    <t>テスト・検証</t>
    <rPh sb="4" eb="6">
      <t>ケンショウ</t>
    </rPh>
    <phoneticPr fontId="1"/>
  </si>
  <si>
    <t>２ヶ月</t>
    <rPh sb="2" eb="3">
      <t>ゲツ</t>
    </rPh>
    <phoneticPr fontId="1"/>
  </si>
  <si>
    <t>１２ヶ月</t>
    <rPh sb="3" eb="4">
      <t>ゲツ</t>
    </rPh>
    <phoneticPr fontId="1"/>
  </si>
  <si>
    <t>１０ヶ月</t>
    <rPh sb="3" eb="4">
      <t>ゲツ</t>
    </rPh>
    <phoneticPr fontId="1"/>
  </si>
  <si>
    <t>システム保守</t>
    <rPh sb="4" eb="6">
      <t>ホシュ</t>
    </rPh>
    <phoneticPr fontId="1"/>
  </si>
  <si>
    <t>ハードウェア保守</t>
    <rPh sb="6" eb="8">
      <t>ホシュ</t>
    </rPh>
    <phoneticPr fontId="1"/>
  </si>
  <si>
    <t>その他（研修等）</t>
    <rPh sb="2" eb="3">
      <t>タ</t>
    </rPh>
    <rPh sb="4" eb="6">
      <t>ケンシュウ</t>
    </rPh>
    <rPh sb="6" eb="7">
      <t>ナド</t>
    </rPh>
    <phoneticPr fontId="1"/>
  </si>
  <si>
    <t>経常経費計</t>
    <rPh sb="0" eb="2">
      <t>ケイジョウ</t>
    </rPh>
    <rPh sb="2" eb="4">
      <t>ケイヒ</t>
    </rPh>
    <rPh sb="4" eb="5">
      <t>ケイ</t>
    </rPh>
    <phoneticPr fontId="1"/>
  </si>
  <si>
    <t>合計</t>
    <rPh sb="0" eb="2">
      <t>ゴウケイ</t>
    </rPh>
    <phoneticPr fontId="1"/>
  </si>
  <si>
    <t>６０ヶ月</t>
    <rPh sb="3" eb="4">
      <t>ゲツ</t>
    </rPh>
    <phoneticPr fontId="1"/>
  </si>
  <si>
    <t>ハードウェア費用</t>
    <rPh sb="6" eb="8">
      <t>ヒヨウ</t>
    </rPh>
    <phoneticPr fontId="1"/>
  </si>
  <si>
    <t>ソフトウェア費用</t>
    <rPh sb="6" eb="8">
      <t>ヒヨウ</t>
    </rPh>
    <phoneticPr fontId="1"/>
  </si>
  <si>
    <t>計</t>
    <rPh sb="0" eb="1">
      <t>ケイ</t>
    </rPh>
    <phoneticPr fontId="1"/>
  </si>
  <si>
    <t>初期経費小計</t>
    <rPh sb="0" eb="2">
      <t>ショキ</t>
    </rPh>
    <rPh sb="2" eb="4">
      <t>ケイヒ</t>
    </rPh>
    <rPh sb="4" eb="6">
      <t>ショウケイ</t>
    </rPh>
    <rPh sb="5" eb="6">
      <t>ケイ</t>
    </rPh>
    <phoneticPr fontId="1"/>
  </si>
  <si>
    <t>稼働支援</t>
    <rPh sb="0" eb="2">
      <t>カドウ</t>
    </rPh>
    <rPh sb="2" eb="4">
      <t>シエン</t>
    </rPh>
    <phoneticPr fontId="1"/>
  </si>
  <si>
    <t>〒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</si>
  <si>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</si>
  <si>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</si>
  <si>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会社名</t>
    <rPh sb="0" eb="3">
      <t>カイシャメイ</t>
    </rPh>
    <phoneticPr fontId="1"/>
  </si>
  <si>
    <t>リース額各年</t>
    <rPh sb="3" eb="4">
      <t>ガク</t>
    </rPh>
    <rPh sb="4" eb="6">
      <t>カクネン</t>
    </rPh>
    <phoneticPr fontId="1"/>
  </si>
  <si>
    <t>見積書</t>
    <rPh sb="0" eb="2">
      <t>ミツモリ</t>
    </rPh>
    <rPh sb="2" eb="3">
      <t>ショ</t>
    </rPh>
    <phoneticPr fontId="1"/>
  </si>
  <si>
    <t>　上記のとおりお見積り申し上げます。</t>
    <rPh sb="1" eb="3">
      <t>ジョウキ</t>
    </rPh>
    <rPh sb="8" eb="10">
      <t>ミツモ</t>
    </rPh>
    <rPh sb="11" eb="12">
      <t>モウ</t>
    </rPh>
    <rPh sb="13" eb="14">
      <t>ア</t>
    </rPh>
    <phoneticPr fontId="1"/>
  </si>
  <si>
    <t>見積リース会社</t>
    <rPh sb="0" eb="2">
      <t>ミツモリ</t>
    </rPh>
    <rPh sb="5" eb="7">
      <t>ガイシャ</t>
    </rPh>
    <phoneticPr fontId="1"/>
  </si>
  <si>
    <t>計×リース料率×月数</t>
    <rPh sb="0" eb="1">
      <t>ケイ</t>
    </rPh>
    <rPh sb="5" eb="6">
      <t>リョウ</t>
    </rPh>
    <rPh sb="6" eb="7">
      <t>リツ</t>
    </rPh>
    <rPh sb="8" eb="10">
      <t>ツキスウ</t>
    </rPh>
    <phoneticPr fontId="1"/>
  </si>
  <si>
    <t>　東海市長　様</t>
    <rPh sb="1" eb="3">
      <t>トウカイ</t>
    </rPh>
    <rPh sb="3" eb="5">
      <t>シチョウ</t>
    </rPh>
    <rPh sb="6" eb="7">
      <t>サマ</t>
    </rPh>
    <phoneticPr fontId="1"/>
  </si>
  <si>
    <t>※これにより、リース会社を決定するものではありません。</t>
    <rPh sb="10" eb="12">
      <t>ガイシャ</t>
    </rPh>
    <rPh sb="13" eb="15">
      <t>ケッテイ</t>
    </rPh>
    <phoneticPr fontId="1"/>
  </si>
  <si>
    <t>〇〇株式会社</t>
    <rPh sb="2" eb="6">
      <t>カブシキガイシャ</t>
    </rPh>
    <phoneticPr fontId="1"/>
  </si>
  <si>
    <t>〒476-8601</t>
    <phoneticPr fontId="1"/>
  </si>
  <si>
    <t>住所　愛知県東海市中央町一丁目１番地</t>
    <rPh sb="0" eb="2">
      <t>ジュウショ</t>
    </rPh>
    <rPh sb="3" eb="6">
      <t>アイチケン</t>
    </rPh>
    <rPh sb="6" eb="9">
      <t>トウカイシ</t>
    </rPh>
    <rPh sb="9" eb="12">
      <t>チュウオウマチ</t>
    </rPh>
    <rPh sb="12" eb="15">
      <t>イッチョウメ</t>
    </rPh>
    <rPh sb="16" eb="18">
      <t>バンチ</t>
    </rPh>
    <phoneticPr fontId="1"/>
  </si>
  <si>
    <t>電話番号　052-603-2211</t>
    <rPh sb="0" eb="2">
      <t>デンワ</t>
    </rPh>
    <rPh sb="2" eb="4">
      <t>バンゴウ</t>
    </rPh>
    <phoneticPr fontId="1"/>
  </si>
  <si>
    <t>会社名　東海市役所</t>
    <rPh sb="0" eb="3">
      <t>カイシャメイ</t>
    </rPh>
    <rPh sb="4" eb="9">
      <t>トウカイシヤクショ</t>
    </rPh>
    <phoneticPr fontId="1"/>
  </si>
  <si>
    <t>東海市長　花　田　勝　重</t>
    <rPh sb="0" eb="3">
      <t>トウカイシ</t>
    </rPh>
    <rPh sb="3" eb="4">
      <t>チョウ</t>
    </rPh>
    <rPh sb="5" eb="6">
      <t>ハナ</t>
    </rPh>
    <rPh sb="7" eb="8">
      <t>タ</t>
    </rPh>
    <rPh sb="9" eb="10">
      <t>マサル</t>
    </rPh>
    <rPh sb="11" eb="12">
      <t>シゲル</t>
    </rPh>
    <phoneticPr fontId="1"/>
  </si>
  <si>
    <t>見積リース会社名</t>
    <rPh sb="5" eb="8">
      <t>カイシャメイ</t>
    </rPh>
    <phoneticPr fontId="1"/>
  </si>
  <si>
    <t>見積リース料率（％）</t>
    <rPh sb="5" eb="6">
      <t>リョウ</t>
    </rPh>
    <rPh sb="6" eb="7">
      <t>リツ</t>
    </rPh>
    <phoneticPr fontId="1"/>
  </si>
  <si>
    <t>初期
経費</t>
    <rPh sb="0" eb="2">
      <t>ショキ</t>
    </rPh>
    <rPh sb="3" eb="5">
      <t>ケイヒ</t>
    </rPh>
    <phoneticPr fontId="1"/>
  </si>
  <si>
    <t>経常
経費</t>
    <rPh sb="0" eb="2">
      <t>ケイジョウ</t>
    </rPh>
    <rPh sb="3" eb="5">
      <t>ケイヒ</t>
    </rPh>
    <phoneticPr fontId="1"/>
  </si>
  <si>
    <t>消費税及び地方消費税を除く</t>
    <rPh sb="0" eb="3">
      <t>ショウヒゼイ</t>
    </rPh>
    <rPh sb="3" eb="4">
      <t>オヨ</t>
    </rPh>
    <rPh sb="5" eb="10">
      <t>チホウショウヒゼイ</t>
    </rPh>
    <rPh sb="11" eb="12">
      <t>ノゾ</t>
    </rPh>
    <phoneticPr fontId="1"/>
  </si>
  <si>
    <t>東海市リース株式会社</t>
    <rPh sb="0" eb="3">
      <t>トウカイシ</t>
    </rPh>
    <rPh sb="6" eb="10">
      <t>カブシキガイシャ</t>
    </rPh>
    <phoneticPr fontId="1"/>
  </si>
  <si>
    <t>代表者</t>
    <rPh sb="0" eb="2">
      <t>ダイヒョウ</t>
    </rPh>
    <rPh sb="2" eb="3">
      <t>シャ</t>
    </rPh>
    <phoneticPr fontId="1"/>
  </si>
  <si>
    <t>構築費用</t>
    <rPh sb="0" eb="2">
      <t>コウチク</t>
    </rPh>
    <rPh sb="2" eb="4">
      <t>ヒヨウ</t>
    </rPh>
    <phoneticPr fontId="1"/>
  </si>
  <si>
    <t>業務引継</t>
    <rPh sb="0" eb="2">
      <t>ギョウム</t>
    </rPh>
    <rPh sb="2" eb="4">
      <t>ヒキツ</t>
    </rPh>
    <phoneticPr fontId="1"/>
  </si>
  <si>
    <t>令和9年度
(2027年度)</t>
    <rPh sb="0" eb="2">
      <t>レイワ</t>
    </rPh>
    <rPh sb="3" eb="5">
      <t>ネンド</t>
    </rPh>
    <rPh sb="11" eb="13">
      <t>ネンド</t>
    </rPh>
    <phoneticPr fontId="1"/>
  </si>
  <si>
    <t>令和10年度
(2028年度)</t>
    <rPh sb="0" eb="2">
      <t>レイワ</t>
    </rPh>
    <rPh sb="4" eb="6">
      <t>ネンド</t>
    </rPh>
    <rPh sb="12" eb="14">
      <t>ネンド</t>
    </rPh>
    <phoneticPr fontId="1"/>
  </si>
  <si>
    <t>令和11年度
(2029年度)</t>
    <rPh sb="0" eb="2">
      <t>レイワ</t>
    </rPh>
    <rPh sb="4" eb="6">
      <t>ネンド</t>
    </rPh>
    <rPh sb="12" eb="14">
      <t>ネンド</t>
    </rPh>
    <phoneticPr fontId="1"/>
  </si>
  <si>
    <t>令和12年度
(2030年度)</t>
    <rPh sb="0" eb="2">
      <t>レイワ</t>
    </rPh>
    <rPh sb="4" eb="6">
      <t>ネンド</t>
    </rPh>
    <rPh sb="12" eb="14">
      <t>ネンド</t>
    </rPh>
    <phoneticPr fontId="1"/>
  </si>
  <si>
    <t>令和13年度
(2031年度)</t>
    <rPh sb="0" eb="2">
      <t>レイワ</t>
    </rPh>
    <rPh sb="4" eb="6">
      <t>ネンド</t>
    </rPh>
    <rPh sb="12" eb="14">
      <t>ネンド</t>
    </rPh>
    <phoneticPr fontId="1"/>
  </si>
  <si>
    <t>令和14年度
(2032年度)</t>
    <rPh sb="0" eb="2">
      <t>レイワ</t>
    </rPh>
    <rPh sb="4" eb="6">
      <t>ネンド</t>
    </rPh>
    <rPh sb="12" eb="14">
      <t>ネンド</t>
    </rPh>
    <phoneticPr fontId="1"/>
  </si>
  <si>
    <t>　件名　東海市情報端末・ネットワーク更新事業</t>
    <rPh sb="1" eb="3">
      <t>ケンメイ</t>
    </rPh>
    <rPh sb="7" eb="9">
      <t>ジョウホウ</t>
    </rPh>
    <rPh sb="9" eb="11">
      <t>タンマツ</t>
    </rPh>
    <rPh sb="18" eb="20">
      <t>コウシン</t>
    </rPh>
    <rPh sb="20" eb="22">
      <t>ジギョウ</t>
    </rPh>
    <phoneticPr fontId="1"/>
  </si>
  <si>
    <t>　件名　東海市情報端末・ネットワーク更新事業</t>
    <rPh sb="1" eb="3">
      <t>ケンメイ</t>
    </rPh>
    <rPh sb="4" eb="7">
      <t>トウカイシ</t>
    </rPh>
    <rPh sb="7" eb="9">
      <t>ジョウホウ</t>
    </rPh>
    <rPh sb="9" eb="11">
      <t>タンマツ</t>
    </rPh>
    <rPh sb="18" eb="20">
      <t>コウシン</t>
    </rPh>
    <rPh sb="20" eb="22">
      <t>ジギョウ</t>
    </rPh>
    <phoneticPr fontId="1"/>
  </si>
  <si>
    <t>概算見積書</t>
    <rPh sb="0" eb="2">
      <t>ガイサン</t>
    </rPh>
    <rPh sb="2" eb="4">
      <t>ミツモリ</t>
    </rPh>
    <rPh sb="4" eb="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</si>
</sst>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8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38" fontId="3" fillId="2" borderId="1" xfId="1" applyFont="1" applyFill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176" fontId="3" fillId="3" borderId="4" xfId="1" applyNumberFormat="1" applyFont="1" applyFill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176" fontId="3" fillId="3" borderId="1" xfId="1" applyNumberFormat="1" applyFont="1" applyFill="1" applyBorder="1" applyAlignment="1">
      <alignment vertical="center"/>
    </xf>
    <xf numFmtId="0" fontId="3" fillId="3" borderId="1" xfId="0" applyFont="1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3" fillId="0" borderId="4" xfId="1" applyNumberFormat="1" applyFont="1" applyFill="1" applyBorder="1" applyAlignment="1">
      <alignment vertical="center"/>
    </xf>
    <xf numFmtId="176" fontId="3" fillId="0" borderId="1" xfId="1" applyNumberFormat="1" applyFont="1" applyFill="1" applyBorder="1" applyAlignment="1">
      <alignment vertical="center"/>
    </xf>
    <xf numFmtId="0" fontId="3" fillId="2" borderId="4" xfId="0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176" fontId="3" fillId="5" borderId="1" xfId="1" applyNumberFormat="1" applyFont="1" applyFill="1" applyBorder="1" applyAlignment="1">
      <alignment vertical="center"/>
    </xf>
    <xf numFmtId="176" fontId="3" fillId="5" borderId="4" xfId="1" applyNumberFormat="1" applyFont="1" applyFill="1" applyBorder="1" applyAlignment="1">
      <alignment vertical="center"/>
    </xf>
    <xf numFmtId="0" fontId="3" fillId="5" borderId="1" xfId="0" applyFont="1" applyFill="1" applyBorder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3" fillId="3" borderId="2" xfId="1" applyNumberFormat="1" applyFont="1" applyFill="1" applyBorder="1" applyAlignment="1">
      <alignment horizontal="center" vertical="center"/>
    </xf>
    <xf numFmtId="176" fontId="3" fillId="3" borderId="3" xfId="1" applyNumberFormat="1" applyFont="1" applyFill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176" fontId="3" fillId="4" borderId="2" xfId="1" applyNumberFormat="1" applyFont="1" applyFill="1" applyBorder="1" applyAlignment="1">
      <alignment horizontal="center" vertical="center"/>
    </xf>
    <xf numFmtId="176" fontId="3" fillId="4" borderId="3" xfId="1" applyNumberFormat="1" applyFont="1" applyFill="1" applyBorder="1" applyAlignment="1">
      <alignment horizontal="center" vertical="center"/>
    </xf>
    <xf numFmtId="176" fontId="3" fillId="4" borderId="4" xfId="1" applyNumberFormat="1" applyFont="1" applyFill="1" applyBorder="1" applyAlignment="1">
      <alignment horizontal="center" vertical="center"/>
    </xf>
    <xf numFmtId="10" fontId="3" fillId="0" borderId="2" xfId="1" applyNumberFormat="1" applyFont="1" applyFill="1" applyBorder="1" applyAlignment="1">
      <alignment horizontal="center" vertical="center"/>
    </xf>
    <xf numFmtId="10" fontId="3" fillId="0" borderId="3" xfId="1" applyNumberFormat="1" applyFont="1" applyFill="1" applyBorder="1" applyAlignment="1">
      <alignment horizontal="center" vertical="center"/>
    </xf>
    <xf numFmtId="10" fontId="3" fillId="0" borderId="4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3" fillId="5" borderId="2" xfId="1" applyNumberFormat="1" applyFont="1" applyFill="1" applyBorder="1" applyAlignment="1">
      <alignment horizontal="center" vertical="center"/>
    </xf>
    <xf numFmtId="176" fontId="3" fillId="5" borderId="3" xfId="1" applyNumberFormat="1" applyFont="1" applyFill="1" applyBorder="1" applyAlignment="1">
      <alignment horizontal="center" vertical="center"/>
    </xf>
    <xf numFmtId="10" fontId="3" fillId="5" borderId="2" xfId="1" applyNumberFormat="1" applyFont="1" applyFill="1" applyBorder="1" applyAlignment="1">
      <alignment horizontal="center" vertical="center"/>
    </xf>
    <xf numFmtId="10" fontId="3" fillId="5" borderId="3" xfId="1" applyNumberFormat="1" applyFont="1" applyFill="1" applyBorder="1" applyAlignment="1">
      <alignment horizontal="center" vertical="center"/>
    </xf>
    <xf numFmtId="10" fontId="3" fillId="5" borderId="4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9525</xdr:rowOff>
    </xdr:from>
    <xdr:to>
      <xdr:col>6</xdr:col>
      <xdr:colOff>17318</xdr:colOff>
      <xdr:row>11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1A93387-B5E6-4C97-8721-A31CC3277508}"/>
            </a:ext>
          </a:extLst>
        </xdr:cNvPr>
        <xdr:cNvCxnSpPr/>
      </xdr:nvCxnSpPr>
      <xdr:spPr>
        <a:xfrm>
          <a:off x="7839075" y="1428750"/>
          <a:ext cx="1722293" cy="2657475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11206</xdr:colOff>
      <xdr:row>3</xdr:row>
      <xdr:rowOff>0</xdr:rowOff>
    </xdr:from>
    <xdr:to>
      <xdr:col>7</xdr:col>
      <xdr:colOff>0</xdr:colOff>
      <xdr:row>11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B2F9E849-5E33-4649-819B-201187D3B332}"/>
            </a:ext>
          </a:extLst>
        </xdr:cNvPr>
        <xdr:cNvCxnSpPr/>
      </xdr:nvCxnSpPr>
      <xdr:spPr>
        <a:xfrm>
          <a:off x="9555256" y="1419225"/>
          <a:ext cx="1703294" cy="266700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33617</xdr:colOff>
      <xdr:row>3</xdr:row>
      <xdr:rowOff>11206</xdr:rowOff>
    </xdr:from>
    <xdr:to>
      <xdr:col>8</xdr:col>
      <xdr:colOff>44823</xdr:colOff>
      <xdr:row>11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50D635F-79D0-420D-B5CA-ABB0287D5DC1}"/>
            </a:ext>
          </a:extLst>
        </xdr:cNvPr>
        <xdr:cNvCxnSpPr/>
      </xdr:nvCxnSpPr>
      <xdr:spPr>
        <a:xfrm>
          <a:off x="11292167" y="1430431"/>
          <a:ext cx="1725706" cy="2678206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11206</xdr:colOff>
      <xdr:row>3</xdr:row>
      <xdr:rowOff>11206</xdr:rowOff>
    </xdr:from>
    <xdr:to>
      <xdr:col>9</xdr:col>
      <xdr:colOff>0</xdr:colOff>
      <xdr:row>10</xdr:row>
      <xdr:rowOff>312964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FAED0A3-32D3-414F-A7EF-FC87A79A8614}"/>
            </a:ext>
          </a:extLst>
        </xdr:cNvPr>
        <xdr:cNvCxnSpPr/>
      </xdr:nvCxnSpPr>
      <xdr:spPr>
        <a:xfrm>
          <a:off x="12984256" y="1430431"/>
          <a:ext cx="1703294" cy="2635383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1361</xdr:colOff>
      <xdr:row>3</xdr:row>
      <xdr:rowOff>0</xdr:rowOff>
    </xdr:from>
    <xdr:to>
      <xdr:col>6</xdr:col>
      <xdr:colOff>9154</xdr:colOff>
      <xdr:row>10</xdr:row>
      <xdr:rowOff>330654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32073AE-FC0A-4805-BA69-63BEAB4C2A5F}"/>
            </a:ext>
          </a:extLst>
        </xdr:cNvPr>
        <xdr:cNvCxnSpPr/>
      </xdr:nvCxnSpPr>
      <xdr:spPr>
        <a:xfrm>
          <a:off x="7839075" y="1428750"/>
          <a:ext cx="1722293" cy="2711904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7793</xdr:colOff>
      <xdr:row>10</xdr:row>
      <xdr:rowOff>330654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5AC5200-8315-4DDC-A888-ED703A679EBF}"/>
            </a:ext>
          </a:extLst>
        </xdr:cNvPr>
        <xdr:cNvCxnSpPr/>
      </xdr:nvCxnSpPr>
      <xdr:spPr>
        <a:xfrm>
          <a:off x="6123214" y="1428750"/>
          <a:ext cx="1722293" cy="2711904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7327</xdr:colOff>
      <xdr:row>3</xdr:row>
      <xdr:rowOff>2198</xdr:rowOff>
    </xdr:from>
    <xdr:to>
      <xdr:col>5</xdr:col>
      <xdr:colOff>0</xdr:colOff>
      <xdr:row>11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6122377" y="1421423"/>
          <a:ext cx="1707173" cy="2998177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3</xdr:row>
      <xdr:rowOff>9525</xdr:rowOff>
    </xdr:from>
    <xdr:to>
      <xdr:col>6</xdr:col>
      <xdr:colOff>17318</xdr:colOff>
      <xdr:row>11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7839075" y="1428750"/>
          <a:ext cx="1722293" cy="299085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11206</xdr:colOff>
      <xdr:row>3</xdr:row>
      <xdr:rowOff>0</xdr:rowOff>
    </xdr:from>
    <xdr:to>
      <xdr:col>7</xdr:col>
      <xdr:colOff>0</xdr:colOff>
      <xdr:row>11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9555256" y="1419225"/>
          <a:ext cx="1703294" cy="3000375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33617</xdr:colOff>
      <xdr:row>3</xdr:row>
      <xdr:rowOff>11206</xdr:rowOff>
    </xdr:from>
    <xdr:to>
      <xdr:col>8</xdr:col>
      <xdr:colOff>44823</xdr:colOff>
      <xdr:row>11</xdr:row>
      <xdr:rowOff>22412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11292167" y="1430431"/>
          <a:ext cx="1725706" cy="3011581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11206</xdr:colOff>
      <xdr:row>3</xdr:row>
      <xdr:rowOff>11206</xdr:rowOff>
    </xdr:from>
    <xdr:to>
      <xdr:col>9</xdr:col>
      <xdr:colOff>0</xdr:colOff>
      <xdr:row>10</xdr:row>
      <xdr:rowOff>312964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984256" y="1430431"/>
          <a:ext cx="1703294" cy="296875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809625</xdr:colOff>
      <xdr:row>3</xdr:row>
      <xdr:rowOff>79375</xdr:rowOff>
    </xdr:from>
    <xdr:to>
      <xdr:col>7</xdr:col>
      <xdr:colOff>0</xdr:colOff>
      <xdr:row>7</xdr:row>
      <xdr:rowOff>31750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921500" y="1508125"/>
          <a:ext cx="4333875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54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view="pageLayout" zoomScale="70" zoomScaleNormal="70" zoomScalePageLayoutView="70" workbookViewId="0">
      <selection activeCell="B2" sqref="B2"/>
    </sheetView>
  </sheetViews>
  <sheetFormatPr defaultColWidth="9" defaultRowHeight="19.2" x14ac:dyDescent="0.2"/>
  <cols>
    <col min="1" max="1" width="9" style="1" customWidth="1"/>
    <col min="2" max="2" width="18.09765625" style="1" customWidth="1"/>
    <col min="3" max="3" width="30.59765625" style="1" customWidth="1"/>
    <col min="4" max="10" width="22.5" style="1" customWidth="1"/>
    <col min="11" max="11" width="5.8984375" style="1" bestFit="1" customWidth="1"/>
    <col min="12" max="16384" width="9" style="1"/>
  </cols>
  <sheetData>
    <row r="1" spans="1:10" ht="41.4" x14ac:dyDescent="0.2">
      <c r="B1" s="36" t="s">
        <v>57</v>
      </c>
      <c r="C1" s="36"/>
      <c r="D1" s="36"/>
      <c r="E1" s="36"/>
      <c r="F1" s="36"/>
      <c r="G1" s="36"/>
      <c r="H1" s="36"/>
      <c r="I1" s="36"/>
      <c r="J1" s="36"/>
    </row>
    <row r="2" spans="1:10" ht="27" customHeight="1" x14ac:dyDescent="0.45">
      <c r="B2" s="18"/>
      <c r="C2" s="16"/>
      <c r="D2" s="16"/>
      <c r="E2" s="16"/>
      <c r="F2" s="16"/>
      <c r="G2" s="16"/>
      <c r="H2" s="16"/>
      <c r="I2" s="16"/>
      <c r="J2" s="17" t="s">
        <v>44</v>
      </c>
    </row>
    <row r="3" spans="1:10" ht="43.5" customHeight="1" x14ac:dyDescent="0.2">
      <c r="A3" s="51" t="s">
        <v>0</v>
      </c>
      <c r="B3" s="52"/>
      <c r="C3" s="23" t="s">
        <v>1</v>
      </c>
      <c r="D3" s="4" t="s">
        <v>49</v>
      </c>
      <c r="E3" s="4" t="s">
        <v>50</v>
      </c>
      <c r="F3" s="4" t="s">
        <v>51</v>
      </c>
      <c r="G3" s="4" t="s">
        <v>52</v>
      </c>
      <c r="H3" s="4" t="s">
        <v>53</v>
      </c>
      <c r="I3" s="4" t="s">
        <v>54</v>
      </c>
      <c r="J3" s="2" t="s">
        <v>16</v>
      </c>
    </row>
    <row r="4" spans="1:10" ht="26.25" customHeight="1" x14ac:dyDescent="0.2">
      <c r="A4" s="28" t="s">
        <v>42</v>
      </c>
      <c r="B4" s="29"/>
      <c r="C4" s="5" t="s">
        <v>3</v>
      </c>
      <c r="D4" s="22"/>
      <c r="E4" s="8"/>
      <c r="F4" s="8"/>
      <c r="G4" s="8"/>
      <c r="H4" s="8"/>
      <c r="I4" s="8"/>
      <c r="J4" s="11">
        <f>SUM(D4:I4)</f>
        <v>0</v>
      </c>
    </row>
    <row r="5" spans="1:10" ht="26.25" customHeight="1" x14ac:dyDescent="0.2">
      <c r="A5" s="30"/>
      <c r="B5" s="31"/>
      <c r="C5" s="5" t="s">
        <v>4</v>
      </c>
      <c r="D5" s="22"/>
      <c r="E5" s="8"/>
      <c r="F5" s="8"/>
      <c r="G5" s="8"/>
      <c r="H5" s="8"/>
      <c r="I5" s="8"/>
      <c r="J5" s="11">
        <f t="shared" ref="J5:J10" si="0">SUM(D5:I5)</f>
        <v>0</v>
      </c>
    </row>
    <row r="6" spans="1:10" ht="26.25" customHeight="1" x14ac:dyDescent="0.2">
      <c r="A6" s="30"/>
      <c r="B6" s="31"/>
      <c r="C6" s="5" t="s">
        <v>5</v>
      </c>
      <c r="D6" s="22"/>
      <c r="E6" s="8"/>
      <c r="F6" s="8"/>
      <c r="G6" s="8"/>
      <c r="H6" s="8"/>
      <c r="I6" s="8"/>
      <c r="J6" s="11">
        <f t="shared" si="0"/>
        <v>0</v>
      </c>
    </row>
    <row r="7" spans="1:10" ht="26.25" customHeight="1" x14ac:dyDescent="0.2">
      <c r="A7" s="30"/>
      <c r="B7" s="31"/>
      <c r="C7" s="5" t="s">
        <v>6</v>
      </c>
      <c r="D7" s="22"/>
      <c r="E7" s="8"/>
      <c r="F7" s="8"/>
      <c r="G7" s="8"/>
      <c r="H7" s="8"/>
      <c r="I7" s="8"/>
      <c r="J7" s="11">
        <f t="shared" si="0"/>
        <v>0</v>
      </c>
    </row>
    <row r="8" spans="1:10" ht="26.25" customHeight="1" x14ac:dyDescent="0.2">
      <c r="A8" s="30"/>
      <c r="B8" s="31"/>
      <c r="C8" s="5" t="s">
        <v>7</v>
      </c>
      <c r="D8" s="22"/>
      <c r="E8" s="8"/>
      <c r="F8" s="8"/>
      <c r="G8" s="8"/>
      <c r="H8" s="8"/>
      <c r="I8" s="8"/>
      <c r="J8" s="11">
        <f t="shared" si="0"/>
        <v>0</v>
      </c>
    </row>
    <row r="9" spans="1:10" ht="26.25" customHeight="1" x14ac:dyDescent="0.2">
      <c r="A9" s="30"/>
      <c r="B9" s="31"/>
      <c r="C9" s="5" t="s">
        <v>47</v>
      </c>
      <c r="D9" s="22"/>
      <c r="E9" s="8"/>
      <c r="F9" s="8"/>
      <c r="G9" s="8"/>
      <c r="H9" s="8"/>
      <c r="I9" s="8"/>
      <c r="J9" s="11">
        <f t="shared" si="0"/>
        <v>0</v>
      </c>
    </row>
    <row r="10" spans="1:10" ht="26.25" customHeight="1" x14ac:dyDescent="0.2">
      <c r="A10" s="30"/>
      <c r="B10" s="31"/>
      <c r="C10" s="5" t="s">
        <v>8</v>
      </c>
      <c r="D10" s="22"/>
      <c r="E10" s="8"/>
      <c r="F10" s="8"/>
      <c r="G10" s="8"/>
      <c r="H10" s="8"/>
      <c r="I10" s="8"/>
      <c r="J10" s="11">
        <f t="shared" si="0"/>
        <v>0</v>
      </c>
    </row>
    <row r="11" spans="1:10" ht="26.25" customHeight="1" x14ac:dyDescent="0.2">
      <c r="A11" s="30"/>
      <c r="B11" s="31"/>
      <c r="C11" s="5" t="s">
        <v>14</v>
      </c>
      <c r="D11" s="21"/>
      <c r="E11" s="8"/>
      <c r="F11" s="8"/>
      <c r="G11" s="8"/>
      <c r="H11" s="8"/>
      <c r="I11" s="8"/>
      <c r="J11" s="11">
        <f>SUM(D11:I11)</f>
        <v>0</v>
      </c>
    </row>
    <row r="12" spans="1:10" ht="26.25" customHeight="1" x14ac:dyDescent="0.2">
      <c r="A12" s="30"/>
      <c r="B12" s="31"/>
      <c r="C12" s="13" t="s">
        <v>21</v>
      </c>
      <c r="D12" s="37">
        <f>SUM(D4:D11)</f>
        <v>0</v>
      </c>
      <c r="E12" s="38"/>
      <c r="F12" s="38"/>
      <c r="G12" s="38"/>
      <c r="H12" s="38"/>
      <c r="I12" s="38"/>
      <c r="J12" s="12">
        <f>SUM(D12)</f>
        <v>0</v>
      </c>
    </row>
    <row r="13" spans="1:10" ht="26.25" customHeight="1" x14ac:dyDescent="0.2">
      <c r="A13" s="30"/>
      <c r="B13" s="31"/>
      <c r="C13" s="5" t="s">
        <v>18</v>
      </c>
      <c r="D13" s="39"/>
      <c r="E13" s="40"/>
      <c r="F13" s="40"/>
      <c r="G13" s="40"/>
      <c r="H13" s="40"/>
      <c r="I13" s="40"/>
      <c r="J13" s="11">
        <f t="shared" ref="J13:J14" si="1">SUM(D13)</f>
        <v>0</v>
      </c>
    </row>
    <row r="14" spans="1:10" ht="26.25" customHeight="1" x14ac:dyDescent="0.2">
      <c r="A14" s="30"/>
      <c r="B14" s="31"/>
      <c r="C14" s="5" t="s">
        <v>19</v>
      </c>
      <c r="D14" s="39"/>
      <c r="E14" s="40"/>
      <c r="F14" s="40"/>
      <c r="G14" s="40"/>
      <c r="H14" s="40"/>
      <c r="I14" s="40"/>
      <c r="J14" s="11">
        <f t="shared" si="1"/>
        <v>0</v>
      </c>
    </row>
    <row r="15" spans="1:10" ht="26.25" customHeight="1" x14ac:dyDescent="0.2">
      <c r="A15" s="30"/>
      <c r="B15" s="31"/>
      <c r="C15" s="13" t="s">
        <v>20</v>
      </c>
      <c r="D15" s="37">
        <f>SUM(D12:I14)</f>
        <v>0</v>
      </c>
      <c r="E15" s="38"/>
      <c r="F15" s="38"/>
      <c r="G15" s="38"/>
      <c r="H15" s="38"/>
      <c r="I15" s="38"/>
      <c r="J15" s="12">
        <f>SUM(D15)</f>
        <v>0</v>
      </c>
    </row>
    <row r="16" spans="1:10" ht="26.25" customHeight="1" x14ac:dyDescent="0.2">
      <c r="A16" s="34"/>
      <c r="B16" s="43" t="s">
        <v>30</v>
      </c>
      <c r="C16" s="24" t="s">
        <v>40</v>
      </c>
      <c r="D16" s="45" t="s">
        <v>41</v>
      </c>
      <c r="E16" s="46"/>
      <c r="F16" s="46"/>
      <c r="G16" s="46"/>
      <c r="H16" s="46"/>
      <c r="I16" s="46"/>
      <c r="J16" s="47"/>
    </row>
    <row r="17" spans="1:11" ht="32.25" customHeight="1" x14ac:dyDescent="0.2">
      <c r="A17" s="34"/>
      <c r="B17" s="44"/>
      <c r="C17" s="5" t="s">
        <v>34</v>
      </c>
      <c r="D17" s="48"/>
      <c r="E17" s="49"/>
      <c r="F17" s="49"/>
      <c r="G17" s="49"/>
      <c r="H17" s="49"/>
      <c r="I17" s="49"/>
      <c r="J17" s="50"/>
    </row>
    <row r="18" spans="1:11" ht="39.75" customHeight="1" x14ac:dyDescent="0.2">
      <c r="A18" s="35"/>
      <c r="B18" s="19" t="s">
        <v>27</v>
      </c>
      <c r="C18" s="20" t="s">
        <v>31</v>
      </c>
      <c r="D18" s="21">
        <f>$D$15*$D$17*2</f>
        <v>0</v>
      </c>
      <c r="E18" s="21">
        <f>$D$15*$D$17*12</f>
        <v>0</v>
      </c>
      <c r="F18" s="21">
        <f t="shared" ref="F18:H18" si="2">$D$15*$D$17*12</f>
        <v>0</v>
      </c>
      <c r="G18" s="21">
        <f t="shared" si="2"/>
        <v>0</v>
      </c>
      <c r="H18" s="21">
        <f t="shared" si="2"/>
        <v>0</v>
      </c>
      <c r="I18" s="21">
        <f>$D$15*$D$17*10</f>
        <v>0</v>
      </c>
      <c r="J18" s="22">
        <f>SUM(D18:I18)</f>
        <v>0</v>
      </c>
      <c r="K18" s="6"/>
    </row>
    <row r="19" spans="1:11" ht="12.75" customHeight="1" x14ac:dyDescent="0.2">
      <c r="B19" s="41"/>
      <c r="C19" s="42"/>
      <c r="D19" s="42"/>
      <c r="E19" s="42"/>
      <c r="F19" s="42"/>
      <c r="G19" s="42"/>
      <c r="H19" s="42"/>
      <c r="I19" s="42"/>
      <c r="J19" s="42"/>
      <c r="K19" s="6"/>
    </row>
    <row r="20" spans="1:11" ht="30" customHeight="1" x14ac:dyDescent="0.2">
      <c r="A20" s="28" t="s">
        <v>43</v>
      </c>
      <c r="B20" s="29"/>
      <c r="C20" s="3" t="s">
        <v>2</v>
      </c>
      <c r="D20" s="9" t="s">
        <v>9</v>
      </c>
      <c r="E20" s="7" t="s">
        <v>10</v>
      </c>
      <c r="F20" s="7" t="s">
        <v>10</v>
      </c>
      <c r="G20" s="7" t="s">
        <v>10</v>
      </c>
      <c r="H20" s="7" t="s">
        <v>10</v>
      </c>
      <c r="I20" s="7" t="s">
        <v>11</v>
      </c>
      <c r="J20" s="7" t="s">
        <v>17</v>
      </c>
    </row>
    <row r="21" spans="1:11" ht="26.25" customHeight="1" x14ac:dyDescent="0.2">
      <c r="A21" s="30"/>
      <c r="B21" s="31"/>
      <c r="C21" s="5" t="s">
        <v>12</v>
      </c>
      <c r="D21" s="11"/>
      <c r="E21" s="11"/>
      <c r="F21" s="11"/>
      <c r="G21" s="11"/>
      <c r="H21" s="11"/>
      <c r="I21" s="11"/>
      <c r="J21" s="11">
        <f t="shared" ref="J21:J26" si="3">SUM(D21:I21)</f>
        <v>0</v>
      </c>
    </row>
    <row r="22" spans="1:11" ht="26.25" customHeight="1" x14ac:dyDescent="0.2">
      <c r="A22" s="30"/>
      <c r="B22" s="31"/>
      <c r="C22" s="5" t="s">
        <v>13</v>
      </c>
      <c r="D22" s="11"/>
      <c r="E22" s="11"/>
      <c r="F22" s="11"/>
      <c r="G22" s="11"/>
      <c r="H22" s="11"/>
      <c r="I22" s="11"/>
      <c r="J22" s="11">
        <f t="shared" si="3"/>
        <v>0</v>
      </c>
    </row>
    <row r="23" spans="1:11" ht="26.25" customHeight="1" x14ac:dyDescent="0.2">
      <c r="A23" s="30"/>
      <c r="B23" s="31"/>
      <c r="C23" s="5" t="s">
        <v>22</v>
      </c>
      <c r="D23" s="11"/>
      <c r="E23" s="11"/>
      <c r="F23" s="11"/>
      <c r="G23" s="11"/>
      <c r="H23" s="11"/>
      <c r="I23" s="11"/>
      <c r="J23" s="11">
        <f t="shared" si="3"/>
        <v>0</v>
      </c>
    </row>
    <row r="24" spans="1:11" ht="26.25" customHeight="1" x14ac:dyDescent="0.2">
      <c r="A24" s="30"/>
      <c r="B24" s="31"/>
      <c r="C24" s="5" t="s">
        <v>48</v>
      </c>
      <c r="D24" s="11"/>
      <c r="E24" s="11"/>
      <c r="F24" s="11"/>
      <c r="G24" s="11"/>
      <c r="H24" s="11"/>
      <c r="I24" s="11"/>
      <c r="J24" s="11">
        <f t="shared" si="3"/>
        <v>0</v>
      </c>
    </row>
    <row r="25" spans="1:11" ht="26.25" customHeight="1" x14ac:dyDescent="0.2">
      <c r="A25" s="30"/>
      <c r="B25" s="31"/>
      <c r="C25" s="5" t="s">
        <v>14</v>
      </c>
      <c r="D25" s="11"/>
      <c r="E25" s="11"/>
      <c r="F25" s="11"/>
      <c r="G25" s="11"/>
      <c r="H25" s="11"/>
      <c r="I25" s="11"/>
      <c r="J25" s="11">
        <f t="shared" si="3"/>
        <v>0</v>
      </c>
    </row>
    <row r="26" spans="1:11" ht="26.25" customHeight="1" x14ac:dyDescent="0.2">
      <c r="A26" s="32"/>
      <c r="B26" s="33"/>
      <c r="C26" s="13" t="s">
        <v>15</v>
      </c>
      <c r="D26" s="10">
        <f t="shared" ref="D26:H26" si="4">SUM(D21:D25)</f>
        <v>0</v>
      </c>
      <c r="E26" s="10">
        <f t="shared" si="4"/>
        <v>0</v>
      </c>
      <c r="F26" s="10">
        <f t="shared" si="4"/>
        <v>0</v>
      </c>
      <c r="G26" s="10">
        <f t="shared" si="4"/>
        <v>0</v>
      </c>
      <c r="H26" s="10">
        <f t="shared" si="4"/>
        <v>0</v>
      </c>
      <c r="I26" s="10">
        <f>SUM(I21:I25)</f>
        <v>0</v>
      </c>
      <c r="J26" s="12">
        <f t="shared" si="3"/>
        <v>0</v>
      </c>
    </row>
    <row r="27" spans="1:11" ht="26.4" x14ac:dyDescent="0.2">
      <c r="A27" s="1" t="s">
        <v>33</v>
      </c>
      <c r="B27" s="14"/>
      <c r="C27" s="14"/>
      <c r="D27" s="14"/>
      <c r="E27" s="14"/>
      <c r="F27" s="14"/>
      <c r="G27" s="14"/>
      <c r="H27" s="14"/>
      <c r="I27" s="14"/>
      <c r="J27" s="14"/>
    </row>
    <row r="28" spans="1:11" ht="26.4" x14ac:dyDescent="0.2">
      <c r="B28" s="14" t="s">
        <v>32</v>
      </c>
      <c r="C28" s="14"/>
      <c r="D28" s="14"/>
      <c r="E28" s="14"/>
      <c r="F28" s="14"/>
      <c r="G28" s="14"/>
      <c r="H28" s="14" t="s">
        <v>23</v>
      </c>
      <c r="I28" s="14"/>
      <c r="J28" s="14"/>
    </row>
    <row r="29" spans="1:11" ht="26.4" x14ac:dyDescent="0.2">
      <c r="B29" s="14" t="s">
        <v>55</v>
      </c>
      <c r="C29" s="14"/>
      <c r="D29" s="14"/>
      <c r="E29" s="14"/>
      <c r="F29" s="14"/>
      <c r="G29" s="14"/>
      <c r="H29" s="14" t="s">
        <v>24</v>
      </c>
      <c r="I29" s="14"/>
      <c r="J29" s="14"/>
    </row>
    <row r="30" spans="1:11" ht="26.4" x14ac:dyDescent="0.2">
      <c r="B30" s="14" t="s">
        <v>29</v>
      </c>
      <c r="C30" s="14"/>
      <c r="D30" s="14"/>
      <c r="E30" s="14"/>
      <c r="F30" s="14"/>
      <c r="G30" s="14"/>
      <c r="H30" s="14" t="s">
        <v>25</v>
      </c>
      <c r="I30" s="14"/>
      <c r="J30" s="14"/>
    </row>
    <row r="31" spans="1:11" ht="26.4" x14ac:dyDescent="0.2">
      <c r="B31" s="14"/>
      <c r="C31" s="14"/>
      <c r="D31" s="14"/>
      <c r="E31" s="14"/>
      <c r="F31" s="14"/>
      <c r="G31" s="14"/>
      <c r="H31" s="14" t="s">
        <v>26</v>
      </c>
      <c r="I31" s="14"/>
      <c r="J31" s="14"/>
    </row>
    <row r="32" spans="1:11" ht="26.4" x14ac:dyDescent="0.2">
      <c r="B32" s="14"/>
      <c r="C32" s="14"/>
      <c r="D32" s="14"/>
      <c r="E32" s="14"/>
      <c r="F32" s="14"/>
      <c r="G32" s="14"/>
      <c r="H32" s="14" t="s">
        <v>46</v>
      </c>
      <c r="I32" s="14"/>
      <c r="J32" s="15"/>
    </row>
    <row r="33" spans="2:10" ht="26.4" x14ac:dyDescent="0.2">
      <c r="B33" s="14"/>
      <c r="C33" s="14"/>
      <c r="D33" s="14"/>
      <c r="E33" s="14"/>
      <c r="F33" s="14"/>
      <c r="G33" s="14"/>
      <c r="H33" s="14"/>
      <c r="I33" s="14"/>
      <c r="J33" s="14"/>
    </row>
  </sheetData>
  <mergeCells count="13">
    <mergeCell ref="A20:B26"/>
    <mergeCell ref="A16:A18"/>
    <mergeCell ref="B1:J1"/>
    <mergeCell ref="D12:I12"/>
    <mergeCell ref="D13:I13"/>
    <mergeCell ref="D14:I14"/>
    <mergeCell ref="D15:I15"/>
    <mergeCell ref="B19:J19"/>
    <mergeCell ref="B16:B17"/>
    <mergeCell ref="D16:J16"/>
    <mergeCell ref="D17:J17"/>
    <mergeCell ref="A3:B3"/>
    <mergeCell ref="A4:B15"/>
  </mergeCells>
  <phoneticPr fontId="1"/>
  <pageMargins left="0.7" right="0.7" top="0.75" bottom="0.75" header="0.3" footer="0.3"/>
  <headerFooter>
    <oddHeader>&amp;L&amp;20【様式２】概算見積書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3"/>
  <sheetViews>
    <sheetView view="pageBreakPreview" topLeftCell="A14" zoomScale="60" zoomScaleNormal="70" zoomScalePageLayoutView="70" workbookViewId="0">
      <selection activeCell="J32" sqref="J32"/>
    </sheetView>
  </sheetViews>
  <sheetFormatPr defaultColWidth="9" defaultRowHeight="19.2" x14ac:dyDescent="0.2"/>
  <cols>
    <col min="1" max="1" width="9" style="1" customWidth="1"/>
    <col min="2" max="2" width="18.09765625" style="1" customWidth="1"/>
    <col min="3" max="3" width="30.59765625" style="1" customWidth="1"/>
    <col min="4" max="10" width="22.5" style="1" customWidth="1"/>
    <col min="11" max="11" width="5.8984375" style="1" bestFit="1" customWidth="1"/>
    <col min="12" max="16384" width="9" style="1"/>
  </cols>
  <sheetData>
    <row r="1" spans="1:10" ht="41.4" x14ac:dyDescent="0.2">
      <c r="B1" s="36" t="s">
        <v>28</v>
      </c>
      <c r="C1" s="36"/>
      <c r="D1" s="36"/>
      <c r="E1" s="36"/>
      <c r="F1" s="36"/>
      <c r="G1" s="36"/>
      <c r="H1" s="36"/>
      <c r="I1" s="36"/>
      <c r="J1" s="36"/>
    </row>
    <row r="2" spans="1:10" ht="27" customHeight="1" x14ac:dyDescent="0.45">
      <c r="B2" s="18"/>
      <c r="C2" s="16"/>
      <c r="D2" s="16"/>
      <c r="E2" s="16"/>
      <c r="F2" s="16"/>
      <c r="G2" s="16"/>
      <c r="H2" s="16"/>
      <c r="I2" s="16"/>
      <c r="J2" s="17" t="s">
        <v>44</v>
      </c>
    </row>
    <row r="3" spans="1:10" ht="43.5" customHeight="1" x14ac:dyDescent="0.2">
      <c r="A3" s="51" t="s">
        <v>0</v>
      </c>
      <c r="B3" s="52"/>
      <c r="C3" s="23" t="s">
        <v>1</v>
      </c>
      <c r="D3" s="4" t="s">
        <v>49</v>
      </c>
      <c r="E3" s="4" t="s">
        <v>50</v>
      </c>
      <c r="F3" s="4" t="s">
        <v>51</v>
      </c>
      <c r="G3" s="4" t="s">
        <v>52</v>
      </c>
      <c r="H3" s="4" t="s">
        <v>53</v>
      </c>
      <c r="I3" s="4" t="s">
        <v>54</v>
      </c>
      <c r="J3" s="2" t="s">
        <v>16</v>
      </c>
    </row>
    <row r="4" spans="1:10" ht="26.25" customHeight="1" x14ac:dyDescent="0.2">
      <c r="A4" s="28" t="s">
        <v>42</v>
      </c>
      <c r="B4" s="29"/>
      <c r="C4" s="5" t="s">
        <v>3</v>
      </c>
      <c r="D4" s="25">
        <v>5000000</v>
      </c>
      <c r="E4" s="8"/>
      <c r="F4" s="8"/>
      <c r="G4" s="8"/>
      <c r="H4" s="8"/>
      <c r="I4" s="8"/>
      <c r="J4" s="11">
        <f>SUM(D4:I4)</f>
        <v>5000000</v>
      </c>
    </row>
    <row r="5" spans="1:10" ht="26.25" customHeight="1" x14ac:dyDescent="0.2">
      <c r="A5" s="30"/>
      <c r="B5" s="31"/>
      <c r="C5" s="5" t="s">
        <v>4</v>
      </c>
      <c r="D5" s="25">
        <v>5000000</v>
      </c>
      <c r="E5" s="8"/>
      <c r="F5" s="8"/>
      <c r="G5" s="8"/>
      <c r="H5" s="8"/>
      <c r="I5" s="8"/>
      <c r="J5" s="11">
        <f t="shared" ref="J5:J10" si="0">SUM(D5:I5)</f>
        <v>5000000</v>
      </c>
    </row>
    <row r="6" spans="1:10" ht="26.25" customHeight="1" x14ac:dyDescent="0.2">
      <c r="A6" s="30"/>
      <c r="B6" s="31"/>
      <c r="C6" s="5" t="s">
        <v>5</v>
      </c>
      <c r="D6" s="25">
        <v>5000000</v>
      </c>
      <c r="E6" s="8"/>
      <c r="F6" s="8"/>
      <c r="G6" s="8"/>
      <c r="H6" s="8"/>
      <c r="I6" s="8"/>
      <c r="J6" s="11">
        <f t="shared" si="0"/>
        <v>5000000</v>
      </c>
    </row>
    <row r="7" spans="1:10" ht="26.25" customHeight="1" x14ac:dyDescent="0.2">
      <c r="A7" s="30"/>
      <c r="B7" s="31"/>
      <c r="C7" s="5" t="s">
        <v>6</v>
      </c>
      <c r="D7" s="25">
        <v>5000000</v>
      </c>
      <c r="E7" s="8"/>
      <c r="F7" s="8"/>
      <c r="G7" s="8"/>
      <c r="H7" s="8"/>
      <c r="I7" s="8"/>
      <c r="J7" s="11">
        <f t="shared" si="0"/>
        <v>5000000</v>
      </c>
    </row>
    <row r="8" spans="1:10" ht="26.25" customHeight="1" x14ac:dyDescent="0.2">
      <c r="A8" s="30"/>
      <c r="B8" s="31"/>
      <c r="C8" s="5" t="s">
        <v>7</v>
      </c>
      <c r="D8" s="25">
        <v>5000000</v>
      </c>
      <c r="E8" s="8"/>
      <c r="F8" s="8"/>
      <c r="G8" s="8"/>
      <c r="H8" s="8"/>
      <c r="I8" s="8"/>
      <c r="J8" s="11">
        <f t="shared" si="0"/>
        <v>5000000</v>
      </c>
    </row>
    <row r="9" spans="1:10" ht="26.25" customHeight="1" x14ac:dyDescent="0.2">
      <c r="A9" s="30"/>
      <c r="B9" s="31"/>
      <c r="C9" s="5" t="s">
        <v>47</v>
      </c>
      <c r="D9" s="25">
        <v>5000000</v>
      </c>
      <c r="E9" s="8"/>
      <c r="F9" s="8"/>
      <c r="G9" s="8"/>
      <c r="H9" s="8"/>
      <c r="I9" s="8"/>
      <c r="J9" s="11">
        <f t="shared" si="0"/>
        <v>5000000</v>
      </c>
    </row>
    <row r="10" spans="1:10" ht="26.25" customHeight="1" x14ac:dyDescent="0.2">
      <c r="A10" s="30"/>
      <c r="B10" s="31"/>
      <c r="C10" s="5" t="s">
        <v>8</v>
      </c>
      <c r="D10" s="25">
        <v>5000000</v>
      </c>
      <c r="E10" s="8"/>
      <c r="F10" s="8"/>
      <c r="G10" s="8"/>
      <c r="H10" s="8"/>
      <c r="I10" s="8"/>
      <c r="J10" s="11">
        <f t="shared" si="0"/>
        <v>5000000</v>
      </c>
    </row>
    <row r="11" spans="1:10" ht="26.25" customHeight="1" x14ac:dyDescent="0.2">
      <c r="A11" s="30"/>
      <c r="B11" s="31"/>
      <c r="C11" s="5" t="s">
        <v>14</v>
      </c>
      <c r="D11" s="26">
        <v>5000000</v>
      </c>
      <c r="E11" s="8"/>
      <c r="F11" s="8"/>
      <c r="G11" s="8"/>
      <c r="H11" s="8"/>
      <c r="I11" s="8"/>
      <c r="J11" s="11">
        <f>SUM(D11:I11)</f>
        <v>5000000</v>
      </c>
    </row>
    <row r="12" spans="1:10" ht="26.25" customHeight="1" x14ac:dyDescent="0.2">
      <c r="A12" s="30"/>
      <c r="B12" s="31"/>
      <c r="C12" s="13" t="s">
        <v>21</v>
      </c>
      <c r="D12" s="37">
        <f>SUM(D4:D11)</f>
        <v>40000000</v>
      </c>
      <c r="E12" s="38"/>
      <c r="F12" s="38"/>
      <c r="G12" s="38"/>
      <c r="H12" s="38"/>
      <c r="I12" s="38"/>
      <c r="J12" s="12">
        <f>SUM(D12)</f>
        <v>40000000</v>
      </c>
    </row>
    <row r="13" spans="1:10" ht="26.25" customHeight="1" x14ac:dyDescent="0.2">
      <c r="A13" s="30"/>
      <c r="B13" s="31"/>
      <c r="C13" s="5" t="s">
        <v>18</v>
      </c>
      <c r="D13" s="53">
        <v>200000000</v>
      </c>
      <c r="E13" s="54"/>
      <c r="F13" s="54"/>
      <c r="G13" s="54"/>
      <c r="H13" s="54"/>
      <c r="I13" s="54"/>
      <c r="J13" s="11">
        <f t="shared" ref="J13:J14" si="1">SUM(D13)</f>
        <v>200000000</v>
      </c>
    </row>
    <row r="14" spans="1:10" ht="26.25" customHeight="1" x14ac:dyDescent="0.2">
      <c r="A14" s="30"/>
      <c r="B14" s="31"/>
      <c r="C14" s="5" t="s">
        <v>19</v>
      </c>
      <c r="D14" s="53">
        <v>100000000</v>
      </c>
      <c r="E14" s="54"/>
      <c r="F14" s="54"/>
      <c r="G14" s="54"/>
      <c r="H14" s="54"/>
      <c r="I14" s="54"/>
      <c r="J14" s="11">
        <f t="shared" si="1"/>
        <v>100000000</v>
      </c>
    </row>
    <row r="15" spans="1:10" ht="26.25" customHeight="1" x14ac:dyDescent="0.2">
      <c r="A15" s="30"/>
      <c r="B15" s="31"/>
      <c r="C15" s="13" t="s">
        <v>20</v>
      </c>
      <c r="D15" s="37">
        <f>SUM(D12:I14)</f>
        <v>340000000</v>
      </c>
      <c r="E15" s="38"/>
      <c r="F15" s="38"/>
      <c r="G15" s="38"/>
      <c r="H15" s="38"/>
      <c r="I15" s="38"/>
      <c r="J15" s="12">
        <f>SUM(D15)</f>
        <v>340000000</v>
      </c>
    </row>
    <row r="16" spans="1:10" ht="26.25" customHeight="1" x14ac:dyDescent="0.2">
      <c r="A16" s="34"/>
      <c r="B16" s="43" t="s">
        <v>30</v>
      </c>
      <c r="C16" s="24" t="s">
        <v>40</v>
      </c>
      <c r="D16" s="45" t="s">
        <v>41</v>
      </c>
      <c r="E16" s="46"/>
      <c r="F16" s="46"/>
      <c r="G16" s="46"/>
      <c r="H16" s="46"/>
      <c r="I16" s="46"/>
      <c r="J16" s="47"/>
    </row>
    <row r="17" spans="1:11" ht="32.25" customHeight="1" x14ac:dyDescent="0.2">
      <c r="A17" s="34"/>
      <c r="B17" s="44"/>
      <c r="C17" s="27" t="s">
        <v>45</v>
      </c>
      <c r="D17" s="55">
        <v>1.7999999999999999E-2</v>
      </c>
      <c r="E17" s="56"/>
      <c r="F17" s="56"/>
      <c r="G17" s="56"/>
      <c r="H17" s="56"/>
      <c r="I17" s="56"/>
      <c r="J17" s="57"/>
    </row>
    <row r="18" spans="1:11" ht="39.75" customHeight="1" x14ac:dyDescent="0.2">
      <c r="A18" s="35"/>
      <c r="B18" s="19" t="s">
        <v>27</v>
      </c>
      <c r="C18" s="20" t="s">
        <v>31</v>
      </c>
      <c r="D18" s="21">
        <f>$D$15*$D$17*2</f>
        <v>12240000</v>
      </c>
      <c r="E18" s="21">
        <f>$D$15*$D$17*12</f>
        <v>73440000</v>
      </c>
      <c r="F18" s="21">
        <f t="shared" ref="F18:H18" si="2">$D$15*$D$17*12</f>
        <v>73440000</v>
      </c>
      <c r="G18" s="21">
        <f t="shared" si="2"/>
        <v>73440000</v>
      </c>
      <c r="H18" s="21">
        <f t="shared" si="2"/>
        <v>73440000</v>
      </c>
      <c r="I18" s="21">
        <f>$D$15*$D$17*10</f>
        <v>61200000</v>
      </c>
      <c r="J18" s="22">
        <f>SUM(D18:I18)</f>
        <v>367200000</v>
      </c>
      <c r="K18" s="6"/>
    </row>
    <row r="19" spans="1:11" ht="12.75" customHeight="1" x14ac:dyDescent="0.2">
      <c r="B19" s="41"/>
      <c r="C19" s="42"/>
      <c r="D19" s="42"/>
      <c r="E19" s="42"/>
      <c r="F19" s="42"/>
      <c r="G19" s="42"/>
      <c r="H19" s="42"/>
      <c r="I19" s="42"/>
      <c r="J19" s="42"/>
      <c r="K19" s="6"/>
    </row>
    <row r="20" spans="1:11" ht="30" customHeight="1" x14ac:dyDescent="0.2">
      <c r="A20" s="28" t="s">
        <v>43</v>
      </c>
      <c r="B20" s="29"/>
      <c r="C20" s="3" t="s">
        <v>2</v>
      </c>
      <c r="D20" s="9" t="s">
        <v>9</v>
      </c>
      <c r="E20" s="7" t="s">
        <v>10</v>
      </c>
      <c r="F20" s="7" t="s">
        <v>10</v>
      </c>
      <c r="G20" s="7" t="s">
        <v>10</v>
      </c>
      <c r="H20" s="7" t="s">
        <v>10</v>
      </c>
      <c r="I20" s="7" t="s">
        <v>11</v>
      </c>
      <c r="J20" s="7" t="s">
        <v>17</v>
      </c>
    </row>
    <row r="21" spans="1:11" ht="26.25" customHeight="1" x14ac:dyDescent="0.2">
      <c r="A21" s="30"/>
      <c r="B21" s="31"/>
      <c r="C21" s="5" t="s">
        <v>12</v>
      </c>
      <c r="D21" s="25">
        <v>400000</v>
      </c>
      <c r="E21" s="25">
        <v>2400000</v>
      </c>
      <c r="F21" s="25">
        <v>2400000</v>
      </c>
      <c r="G21" s="25">
        <v>2400000</v>
      </c>
      <c r="H21" s="25">
        <v>2400000</v>
      </c>
      <c r="I21" s="25">
        <v>2000000</v>
      </c>
      <c r="J21" s="22">
        <f t="shared" ref="J21:J26" si="3">SUM(D21:I21)</f>
        <v>12000000</v>
      </c>
    </row>
    <row r="22" spans="1:11" ht="26.25" customHeight="1" x14ac:dyDescent="0.2">
      <c r="A22" s="30"/>
      <c r="B22" s="31"/>
      <c r="C22" s="5" t="s">
        <v>13</v>
      </c>
      <c r="D22" s="25">
        <v>400000</v>
      </c>
      <c r="E22" s="25">
        <v>2400000</v>
      </c>
      <c r="F22" s="25">
        <v>2400000</v>
      </c>
      <c r="G22" s="25">
        <v>2400000</v>
      </c>
      <c r="H22" s="25">
        <v>2400000</v>
      </c>
      <c r="I22" s="25">
        <v>2000000</v>
      </c>
      <c r="J22" s="22">
        <f t="shared" si="3"/>
        <v>12000000</v>
      </c>
    </row>
    <row r="23" spans="1:11" ht="26.25" customHeight="1" x14ac:dyDescent="0.2">
      <c r="A23" s="30"/>
      <c r="B23" s="31"/>
      <c r="C23" s="5" t="s">
        <v>22</v>
      </c>
      <c r="D23" s="25">
        <v>400000</v>
      </c>
      <c r="E23" s="25">
        <v>2400000</v>
      </c>
      <c r="F23" s="25">
        <v>2400000</v>
      </c>
      <c r="G23" s="25">
        <v>2400000</v>
      </c>
      <c r="H23" s="25">
        <v>2400000</v>
      </c>
      <c r="I23" s="25">
        <v>2000000</v>
      </c>
      <c r="J23" s="22">
        <f t="shared" si="3"/>
        <v>12000000</v>
      </c>
    </row>
    <row r="24" spans="1:11" ht="26.25" customHeight="1" x14ac:dyDescent="0.2">
      <c r="A24" s="30"/>
      <c r="B24" s="31"/>
      <c r="C24" s="5" t="s">
        <v>48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2000000</v>
      </c>
      <c r="J24" s="22">
        <f>SUM(D24:I24)</f>
        <v>2000000</v>
      </c>
    </row>
    <row r="25" spans="1:11" ht="26.25" customHeight="1" x14ac:dyDescent="0.2">
      <c r="A25" s="30"/>
      <c r="B25" s="31"/>
      <c r="C25" s="5" t="s">
        <v>14</v>
      </c>
      <c r="D25" s="25">
        <v>400000</v>
      </c>
      <c r="E25" s="25">
        <v>2400000</v>
      </c>
      <c r="F25" s="25">
        <v>2400000</v>
      </c>
      <c r="G25" s="25">
        <v>2400000</v>
      </c>
      <c r="H25" s="25">
        <v>2400000</v>
      </c>
      <c r="I25" s="25">
        <v>2000000</v>
      </c>
      <c r="J25" s="22">
        <f t="shared" si="3"/>
        <v>12000000</v>
      </c>
    </row>
    <row r="26" spans="1:11" ht="26.25" customHeight="1" x14ac:dyDescent="0.2">
      <c r="A26" s="32"/>
      <c r="B26" s="33"/>
      <c r="C26" s="13" t="s">
        <v>15</v>
      </c>
      <c r="D26" s="10">
        <f>SUM(D21:D25)</f>
        <v>1600000</v>
      </c>
      <c r="E26" s="10">
        <f>SUM(E21:E25)</f>
        <v>9600000</v>
      </c>
      <c r="F26" s="10">
        <f>SUM(F21:F25)</f>
        <v>9600000</v>
      </c>
      <c r="G26" s="10">
        <f t="shared" ref="G26" si="4">SUM(G21:G25)</f>
        <v>9600000</v>
      </c>
      <c r="H26" s="10">
        <f>SUM(H21:H25)</f>
        <v>9600000</v>
      </c>
      <c r="I26" s="10">
        <f>SUM(I21:I25)</f>
        <v>10000000</v>
      </c>
      <c r="J26" s="12">
        <f t="shared" si="3"/>
        <v>50000000</v>
      </c>
    </row>
    <row r="27" spans="1:11" ht="26.4" x14ac:dyDescent="0.2">
      <c r="A27" s="1" t="s">
        <v>33</v>
      </c>
      <c r="B27" s="14"/>
      <c r="C27" s="14"/>
      <c r="D27" s="14"/>
      <c r="E27" s="14"/>
      <c r="F27" s="14"/>
      <c r="G27" s="14"/>
      <c r="H27" s="14"/>
      <c r="I27" s="14"/>
      <c r="J27" s="14"/>
    </row>
    <row r="28" spans="1:11" ht="26.4" x14ac:dyDescent="0.2">
      <c r="B28" s="14" t="s">
        <v>32</v>
      </c>
      <c r="C28" s="14"/>
      <c r="D28" s="14"/>
      <c r="E28" s="14"/>
      <c r="F28" s="14"/>
      <c r="G28" s="14"/>
      <c r="H28" s="14" t="s">
        <v>35</v>
      </c>
      <c r="I28" s="14"/>
      <c r="J28" s="14"/>
    </row>
    <row r="29" spans="1:11" ht="26.4" x14ac:dyDescent="0.2">
      <c r="B29" s="14" t="s">
        <v>56</v>
      </c>
      <c r="C29" s="14"/>
      <c r="D29" s="14"/>
      <c r="E29" s="14"/>
      <c r="F29" s="14"/>
      <c r="G29" s="14"/>
      <c r="H29" s="14" t="s">
        <v>36</v>
      </c>
      <c r="I29" s="14"/>
      <c r="J29" s="14"/>
    </row>
    <row r="30" spans="1:11" ht="26.4" x14ac:dyDescent="0.2">
      <c r="B30" s="14" t="s">
        <v>29</v>
      </c>
      <c r="C30" s="14"/>
      <c r="D30" s="14"/>
      <c r="E30" s="14"/>
      <c r="F30" s="14"/>
      <c r="G30" s="14"/>
      <c r="H30" s="14" t="s">
        <v>37</v>
      </c>
      <c r="I30" s="14"/>
      <c r="J30" s="14"/>
    </row>
    <row r="31" spans="1:11" ht="26.4" x14ac:dyDescent="0.2">
      <c r="B31" s="14"/>
      <c r="C31" s="14"/>
      <c r="D31" s="14"/>
      <c r="E31" s="14"/>
      <c r="F31" s="14"/>
      <c r="G31" s="14"/>
      <c r="H31" s="14" t="s">
        <v>38</v>
      </c>
      <c r="I31" s="14"/>
      <c r="J31" s="14"/>
    </row>
    <row r="32" spans="1:11" ht="26.4" x14ac:dyDescent="0.2">
      <c r="B32" s="14"/>
      <c r="C32" s="14"/>
      <c r="D32" s="14"/>
      <c r="E32" s="14"/>
      <c r="F32" s="14"/>
      <c r="G32" s="14"/>
      <c r="H32" s="14" t="s">
        <v>39</v>
      </c>
      <c r="I32" s="14"/>
      <c r="J32" s="15"/>
    </row>
    <row r="33" spans="2:10" ht="26.4" x14ac:dyDescent="0.2">
      <c r="B33" s="14"/>
      <c r="C33" s="14"/>
      <c r="D33" s="14"/>
      <c r="E33" s="14"/>
      <c r="F33" s="14"/>
      <c r="G33" s="14"/>
      <c r="H33" s="14"/>
      <c r="I33" s="14"/>
      <c r="J33" s="14"/>
    </row>
  </sheetData>
  <mergeCells count="13">
    <mergeCell ref="A20:B26"/>
    <mergeCell ref="B1:J1"/>
    <mergeCell ref="A3:B3"/>
    <mergeCell ref="A4:B15"/>
    <mergeCell ref="D12:I12"/>
    <mergeCell ref="D13:I13"/>
    <mergeCell ref="D14:I14"/>
    <mergeCell ref="D15:I15"/>
    <mergeCell ref="A16:A18"/>
    <mergeCell ref="B16:B17"/>
    <mergeCell ref="D16:J16"/>
    <mergeCell ref="D17:J17"/>
    <mergeCell ref="B19:J19"/>
  </mergeCells>
  <phoneticPr fontId="1"/>
  <pageMargins left="0.7" right="0.7" top="0.75" bottom="0.75" header="0.3" footer="0.3"/>
  <headerFooter>
    <oddHeader>&amp;L&amp;22
&amp;28【様式１０】見積書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見積様式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東海市</dc:creator>
  <cp:lastModifiedBy>加藤 聖也</cp:lastModifiedBy>
  <cp:lastPrinted>2022-10-19T01:06:43Z</cp:lastPrinted>
  <dcterms:created xsi:type="dcterms:W3CDTF">2021-06-07T01:36:28Z</dcterms:created>
  <dcterms:modified xsi:type="dcterms:W3CDTF">2026-06-03T00:54:39Z</dcterms:modified>
</cp:coreProperties>
</file>